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crichert\Documents\Affaires\BOURGOIS\UVE Rennes\Consultation 2025\GES\"/>
    </mc:Choice>
  </mc:AlternateContent>
  <bookViews>
    <workbookView xWindow="-120" yWindow="-120" windowWidth="28920" windowHeight="12432" tabRatio="922" activeTab="3"/>
  </bookViews>
  <sheets>
    <sheet name="PdG" sheetId="16" r:id="rId1"/>
    <sheet name="Récapitulatif" sheetId="1" r:id="rId2"/>
    <sheet name="Études" sheetId="5" r:id="rId3"/>
    <sheet name="Travaux" sheetId="18" r:id="rId4"/>
    <sheet name="Essais-Formation-Divers" sheetId="21" r:id="rId5"/>
    <sheet name="BPU" sheetId="20" r:id="rId6"/>
  </sheets>
  <externalReferences>
    <externalReference r:id="rId7"/>
  </externalReferences>
  <definedNames>
    <definedName name="Arm_Cage_Esc" localSheetId="4">2*(#REF!+#REF!)*#REF!*#REF!*IF(OR(#REF!=#REF!,#REF!=#REF!,#REF!=#REF!,#REF!=#REF!,#REF!=#REF!),1,0)*115</definedName>
    <definedName name="Arm_Cage_Esc">2*(#REF!+#REF!)*#REF!*#REF!*IF(OR(#REF!=#REF!,#REF!=#REF!,#REF!=#REF!,#REF!=#REF!,#REF!=#REF!),1,0)*115</definedName>
    <definedName name="Arm_Esc" localSheetId="4">(ROUNDUP(#REF!/2.72,0)*(1.4+((#REF!-4.8)*1*0.18))*#REF!)*IF(OR(#REF!=#REF!,#REF!=#REF!,#REF!=#REF!),1,0)*60</definedName>
    <definedName name="Arm_Esc">(ROUNDUP(#REF!/2.72,0)*(1.4+((#REF!-4.8)*1*0.18))*#REF!)*IF(OR(#REF!=#REF!,#REF!=#REF!,#REF!=#REF!),1,0)*60</definedName>
    <definedName name="Backfill" localSheetId="4">IF(#REF!&gt;#REF!,IF(OR(#REF!-MAX(#REF!+0.1,#REF!+0.1)&lt;#REF!,'Essais-Formation-Divers'!Slab_Import&gt;0),MAX(#REF!+0.1,#REF!+0.1),(#REF!-#REF!))*((#REF!+1)*(#REF!+1)-(#REF!*#REF!))*#REF!,IF(#REF!=#REF!,MAX(#REF!+0.1,#REF!+0.1)*(((#REF!+1)*(#REF!+1))-(#REF!*#REF!))*#REF!,(#REF!-#REF!+MAX(#REF!+0.1,#REF!+0.1))*((#REF!+1)*(#REF!+1)-(#REF!*#REF!))*#REF!))</definedName>
    <definedName name="Backfill">IF(#REF!&gt;#REF!,IF(OR(#REF!-MAX(#REF!+0.1,#REF!+0.1)&lt;#REF!,Slab_Import&gt;0),MAX(#REF!+0.1,#REF!+0.1),(#REF!-#REF!))*((#REF!+1)*(#REF!+1)-(#REF!*#REF!))*#REF!,IF(#REF!=#REF!,MAX(#REF!+0.1,#REF!+0.1)*(((#REF!+1)*(#REF!+1))-(#REF!*#REF!))*#REF!,(#REF!-#REF!+MAX(#REF!+0.1,#REF!+0.1))*((#REF!+1)*(#REF!+1)-(#REF!*#REF!))*#REF!))</definedName>
    <definedName name="Backfill_Import" localSheetId="4">IF(#REF!&gt;#REF!,IF(OR(#REF!-MAX(#REF!+0.1,#REF!+0.1)&lt;#REF!,'Essais-Formation-Divers'!Slab_Import&gt;0),MAX(#REF!+0.1,#REF!+0.1),(#REF!-#REF!))*((#REF!+1)*(#REF!+1)-(#REF!*#REF!))*IF((#REF!=#REF!+#REF!),1,1-#REF!),IF(#REF!=#REF!,MAX(#REF!+0.1,#REF!+0.1)*(((#REF!+1)*(#REF!+1))-(#REF!*#REF!))*(1-#REF!),(#REF!-#REF!+MAX(#REF!+0.1,#REF!+0.1))*((#REF!+1)*(#REF!+1)-(#REF!*#REF!))*(1-#REF!)))</definedName>
    <definedName name="Backfill_Import">IF(#REF!&gt;#REF!,IF(OR(#REF!-MAX(#REF!+0.1,#REF!+0.1)&lt;#REF!,Slab_Import&gt;0),MAX(#REF!+0.1,#REF!+0.1),(#REF!-#REF!))*((#REF!+1)*(#REF!+1)-(#REF!*#REF!))*IF((#REF!=#REF!+#REF!),1,1-#REF!),IF(#REF!=#REF!,MAX(#REF!+0.1,#REF!+0.1)*(((#REF!+1)*(#REF!+1))-(#REF!*#REF!))*(1-#REF!),(#REF!-#REF!+MAX(#REF!+0.1,#REF!+0.1))*((#REF!+1)*(#REF!+1)-(#REF!*#REF!))*(1-#REF!)))</definedName>
    <definedName name="Bonds_PV">'[1]Fiche prix'!$R$3</definedName>
    <definedName name="Cage_Esc" localSheetId="4">2*(#REF!+#REF!)*#REF!*#REF!*IF(OR(#REF!=#REF!,#REF!=#REF!,#REF!=#REF!,#REF!=#REF!,#REF!=#REF!),1,0)</definedName>
    <definedName name="Cage_Esc">2*(#REF!+#REF!)*#REF!*#REF!*IF(OR(#REF!=#REF!,#REF!=#REF!,#REF!=#REF!,#REF!=#REF!,#REF!=#REF!),1,0)</definedName>
    <definedName name="Coff_Cage" localSheetId="4">(((#REF!+#REF!)*2)*#REF!*2*IF(OR(#REF!=#REF!,#REF!=#REF!,#REF!=#REF!),1,0))</definedName>
    <definedName name="Coff_Cage">(((#REF!+#REF!)*2)*#REF!*2*IF(OR(#REF!=#REF!,#REF!=#REF!,#REF!=#REF!),1,0))</definedName>
    <definedName name="Coff_Esc" localSheetId="4">(((0.18*5.52*2)+(16*0.17*#REF!)+(5.52*#REF!))*ROUND(#REF!/2.72,0))*IF(#REF!=#REF!,1,0)</definedName>
    <definedName name="Coff_Esc">(((0.18*5.52*2)+(16*0.17*#REF!)+(5.52*#REF!))*ROUND(#REF!/2.72,0))*IF(#REF!=#REF!,1,0)</definedName>
    <definedName name="Data_Check" localSheetId="4">IF(OR(ISBLANK(#REF!),ISBLANK(#REF!),ISBLANK(#REF!),ISBLANK(#REF!),MAX(#REF!,#REF!)=0),0,1)</definedName>
    <definedName name="Data_Check">IF(OR(ISBLANK(#REF!),ISBLANK(#REF!),ISBLANK(#REF!),ISBLANK(#REF!),MAX(#REF!,#REF!)=0),0,1)</definedName>
    <definedName name="Esc_BA" localSheetId="4">(ROUNDUP(#REF!/2.72,0)*(1.4+((#REF!-4.8)*1*0.18))*#REF!)*IF(OR(#REF!=#REF!,#REF!=#REF!,#REF!=#REF!),1,0)</definedName>
    <definedName name="Esc_BA">(ROUNDUP(#REF!/2.72,0)*(1.4+((#REF!-4.8)*1*0.18))*#REF!)*IF(OR(#REF!=#REF!,#REF!=#REF!,#REF!=#REF!),1,0)</definedName>
    <definedName name="Euro" localSheetId="4">#REF!</definedName>
    <definedName name="Euro">#REF!</definedName>
    <definedName name="Euro_PAPREC" localSheetId="4">#REF!</definedName>
    <definedName name="Euro_PAPREC">#REF!</definedName>
    <definedName name="Euro_S_T" localSheetId="4">#REF!</definedName>
    <definedName name="Euro_S_T">#REF!</definedName>
    <definedName name="EW_Check" localSheetId="4">IF(OR(ISBLANK(#REF!),ISBLANK(#REF!),ISBLANK(#REF!),ISBLANK(#REF!),MAX(#REF!,#REF!)=0),1,0)</definedName>
    <definedName name="EW_Check">IF(OR(ISBLANK(#REF!),ISBLANK(#REF!),ISBLANK(#REF!),ISBLANK(#REF!),MAX(#REF!,#REF!)=0),1,0)</definedName>
    <definedName name="FitoutOffices" localSheetId="4">#REF!,#REF!,#REF!,#REF!,#REF!,#REF!,#REF!</definedName>
    <definedName name="FitoutOffices">#REF!,#REF!,#REF!,#REF!,#REF!,#REF!,#REF!</definedName>
    <definedName name="_xlnm.Print_Titles" localSheetId="2">Études!$1:$8</definedName>
    <definedName name="_xlnm.Print_Titles" localSheetId="1">Récapitulatif!$1:$6</definedName>
    <definedName name="k" localSheetId="4">#REF!</definedName>
    <definedName name="k">#REF!</definedName>
    <definedName name="Monnaie_1" localSheetId="4">#REF!</definedName>
    <definedName name="Monnaie_1">#REF!</definedName>
    <definedName name="Monnaie_2" localSheetId="4">#REF!</definedName>
    <definedName name="Monnaie_2">#REF!</definedName>
    <definedName name="Monnaie_3" localSheetId="4">#REF!</definedName>
    <definedName name="Monnaie_3">#REF!</definedName>
    <definedName name="PartnerBelow">[1]Descriptif!$E$81</definedName>
    <definedName name="Plateforme_EW" localSheetId="4">IF(#REF!&gt;#REF!,(#REF!-#REF!)*(#REF!+1)*(#REF!+1)*1.25,0)</definedName>
    <definedName name="Plateforme_EW">IF(#REF!&gt;#REF!,(#REF!-#REF!)*(#REF!+1)*(#REF!+1)*1.25,0)</definedName>
    <definedName name="Plateforme_Import" localSheetId="4">IF(#REF!&lt;#REF!,(#REF!-#REF!)*(#REF!+1)*(#REF!+1),0)</definedName>
    <definedName name="Plateforme_Import">IF(#REF!&lt;#REF!,(#REF!-#REF!)*(#REF!+1)*(#REF!+1),0)</definedName>
    <definedName name="ratio_echaf">'[1]Elément devis'!$K$118</definedName>
    <definedName name="Slab_B_EW" localSheetId="4">(((#REF!+1)*(#REF!+1))-IF(#REF!=#REF!,#REF!*#REF!,0))*IF(#REF!&lt;=#REF!,(#REF!-#REF!)+(MAX(#REF!+0.1,#REF!+0.1)),MAX(#REF!+0.1,#REF!+0.1)-(#REF!-#REF!))*1.25</definedName>
    <definedName name="Slab_B_EW">(((#REF!+1)*(#REF!+1))-IF(#REF!=#REF!,#REF!*#REF!,0))*IF(#REF!&lt;=#REF!,(#REF!-#REF!)+(MAX(#REF!+0.1,#REF!+0.1)),MAX(#REF!+0.1,#REF!+0.1)-(#REF!-#REF!))*1.25</definedName>
    <definedName name="Slab_EW" localSheetId="4">(#REF!+1)*(#REF!+1)*IF(#REF!&lt;=#REF!,(#REF!-#REF!)+(MAX(#REF!+0.1,#REF!+0.1)),MAX(#REF!+0.1,#REF!+0.1)-(#REF!-#REF!))*1.25</definedName>
    <definedName name="Slab_EW">(#REF!+1)*(#REF!+1)*IF(#REF!&lt;=#REF!,(#REF!-#REF!)+(MAX(#REF!+0.1,#REF!+0.1)),MAX(#REF!+0.1,#REF!+0.1)-(#REF!-#REF!))*1.25</definedName>
    <definedName name="Slab_Import" localSheetId="4">IF(#REF!-MAX(#REF!+0.1,#REF!+0.1)&gt;#REF!,((#REF!-MAX(#REF!+0.1,#REF!+0.1))-#REF!)*(#REF!+1)*(#REF!+1),0)</definedName>
    <definedName name="Slab_Import">IF(#REF!-MAX(#REF!+0.1,#REF!+0.1)&gt;#REF!,((#REF!-MAX(#REF!+0.1,#REF!+0.1))-#REF!)*(#REF!+1)*(#REF!+1),0)</definedName>
    <definedName name="_xlnm.Print_Area" localSheetId="4">'Essais-Formation-Divers'!$A$1:$G$35</definedName>
    <definedName name="_xlnm.Print_Area" localSheetId="2">Études!$A$1:$G$15</definedName>
    <definedName name="_xlnm.Print_Area" localSheetId="0">PdG!$A$1:$G$6</definedName>
    <definedName name="_xlnm.Print_Area" localSheetId="3">Travaux!$A$1:$G$71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 l="1"/>
  <c r="A56" i="18"/>
  <c r="A46" i="18"/>
  <c r="A27" i="18"/>
  <c r="A31" i="18"/>
  <c r="G28" i="18"/>
  <c r="F28" i="18"/>
  <c r="A28" i="18"/>
  <c r="A24" i="18"/>
  <c r="A62" i="18"/>
  <c r="F15" i="21"/>
  <c r="F19" i="21"/>
  <c r="F29" i="21"/>
  <c r="G29" i="21"/>
  <c r="E14" i="1" s="1"/>
  <c r="F14" i="1" s="1"/>
  <c r="A29" i="21"/>
  <c r="G19" i="21"/>
  <c r="E13" i="1" s="1"/>
  <c r="F13" i="1" s="1"/>
  <c r="A19" i="21"/>
  <c r="A17" i="21"/>
  <c r="G15" i="21"/>
  <c r="G30" i="21" s="1"/>
  <c r="A15" i="21"/>
  <c r="A9" i="21"/>
  <c r="A1" i="21"/>
  <c r="A15" i="18"/>
  <c r="G65" i="18"/>
  <c r="F65" i="18"/>
  <c r="A65" i="18"/>
  <c r="A64" i="18"/>
  <c r="A63" i="18"/>
  <c r="A38" i="18"/>
  <c r="G39" i="18"/>
  <c r="F39" i="18"/>
  <c r="A39" i="18"/>
  <c r="A34" i="18"/>
  <c r="G60" i="18"/>
  <c r="F60" i="18"/>
  <c r="A60" i="18"/>
  <c r="A59" i="18"/>
  <c r="G54" i="18"/>
  <c r="F54" i="18"/>
  <c r="A54" i="18"/>
  <c r="A41" i="18"/>
  <c r="G32" i="18"/>
  <c r="F32" i="18"/>
  <c r="A32" i="18"/>
  <c r="A30" i="18"/>
  <c r="G22" i="18"/>
  <c r="F22" i="18"/>
  <c r="A22" i="18"/>
  <c r="E12" i="1" l="1"/>
  <c r="F12" i="1" s="1"/>
  <c r="F30" i="21"/>
  <c r="A16" i="21"/>
  <c r="A20" i="21" s="1"/>
  <c r="G10" i="5" l="1"/>
  <c r="G9" i="5"/>
  <c r="G11" i="5" l="1"/>
  <c r="F11" i="5"/>
  <c r="F10" i="1" s="1"/>
  <c r="G17" i="18"/>
  <c r="F17" i="18"/>
  <c r="G13" i="18"/>
  <c r="F13" i="18"/>
  <c r="G66" i="18" l="1"/>
  <c r="E11" i="1" s="1"/>
  <c r="F11" i="1" s="1"/>
  <c r="F66" i="18"/>
  <c r="E16" i="1" l="1"/>
  <c r="F16" i="1"/>
  <c r="A9" i="20" l="1"/>
  <c r="A1" i="20" l="1"/>
  <c r="A17" i="18" l="1"/>
  <c r="A13" i="18"/>
  <c r="A1" i="18"/>
  <c r="A1" i="5"/>
  <c r="G59" i="16"/>
  <c r="G82" i="16"/>
  <c r="E123" i="16"/>
  <c r="E165" i="16"/>
  <c r="A9" i="18" l="1"/>
  <c r="A9" i="5"/>
  <c r="A10" i="5" s="1"/>
  <c r="A14" i="18" l="1"/>
  <c r="A18" i="18" l="1"/>
  <c r="A23" i="18" s="1"/>
  <c r="A29" i="18" l="1"/>
  <c r="A33" i="18" s="1"/>
  <c r="A40" i="18" l="1"/>
  <c r="A55" i="18" s="1"/>
  <c r="A61" i="18" l="1"/>
</calcChain>
</file>

<file path=xl/sharedStrings.xml><?xml version="1.0" encoding="utf-8"?>
<sst xmlns="http://schemas.openxmlformats.org/spreadsheetml/2006/main" count="128" uniqueCount="88">
  <si>
    <t>Décomposition du Prix Global et Forfaitaire</t>
  </si>
  <si>
    <t>PAGE DE GARDE DU TITULAIRE</t>
  </si>
  <si>
    <t>RECAPITULATIF GENERAL</t>
  </si>
  <si>
    <t>Total</t>
  </si>
  <si>
    <t>Euros HT</t>
  </si>
  <si>
    <t>TOTAL GENERAL</t>
  </si>
  <si>
    <t>MONTANTS</t>
  </si>
  <si>
    <t>Euros TTC</t>
  </si>
  <si>
    <t>Autre à préciser</t>
  </si>
  <si>
    <t>Coût au mètre</t>
  </si>
  <si>
    <t>RENNES MÉTROPOLE</t>
  </si>
  <si>
    <t>DATE</t>
  </si>
  <si>
    <t>Entreprise</t>
  </si>
  <si>
    <t>ENTREPRISE</t>
  </si>
  <si>
    <t>xxx</t>
  </si>
  <si>
    <t>ÉTUDES</t>
  </si>
  <si>
    <t xml:space="preserve">TOTAL ÉTUDES </t>
  </si>
  <si>
    <t>Démantèlement de anciens équipements</t>
  </si>
  <si>
    <t>Total Démantèlement de anciens équipements</t>
  </si>
  <si>
    <t>Transport et élimination en centre autorisé</t>
  </si>
  <si>
    <t>Groupes électrogènes</t>
  </si>
  <si>
    <t>Total Groupes électrogènes</t>
  </si>
  <si>
    <t>Echappement</t>
  </si>
  <si>
    <t>Lubrification</t>
  </si>
  <si>
    <t>Combustible</t>
  </si>
  <si>
    <t xml:space="preserve">Remise en service du réservoir journalier existant, y compris amorçage des circuits et raccordements moteurs aspiration et retour
</t>
  </si>
  <si>
    <t>Câblage</t>
  </si>
  <si>
    <t>Traitement coupe-feu (rebouchages) des traversées de cloisons ou de dalles</t>
  </si>
  <si>
    <t>Câblage instrumentation &amp; contrôle commande, y compris cheminements de câbles</t>
  </si>
  <si>
    <t>Tuyauterie entre la cuve extérieure et le réservoir journalier à l’intérieur du local GE, y compris connexions</t>
  </si>
  <si>
    <t>Remplacement complet du réservoir journalier existant et des équipmenets associés (si la remise en service du réservoir journalier n'est pas possible)</t>
  </si>
  <si>
    <t>[Autre à préciser]</t>
  </si>
  <si>
    <t>Inspection et vérificaiton du réservoir journalier et de la tuyauterie exisztante entre la cuve extérieure et le réservoir journalier</t>
  </si>
  <si>
    <t>Essais en usine : contrôle visuel, essais fonctionnels, essais en charge</t>
  </si>
  <si>
    <t>TRAVAUX</t>
  </si>
  <si>
    <t>Démantèlement des 4 groupes électrogènes et alternateurs, du circuit de refroidissement si non réutilisé, des restes de chemins de câbles, câbles coupés, gaines de ventilation, des anciennes armoires cellules HTA, des anciennes armoires d’automatismes et auxiliaires, des coffrets et/ou armoires électriques (exemple : armoire variateur aéroréfrigérants, armoire "lavage", etc.) si non réutilisés, des silencieux, de la cuve à huile de lubrification existante (si non réutilisée), y compris tuyauteries et coffrets électriques associés</t>
  </si>
  <si>
    <t>Groupes électrogènes suivant prescriptions du CCP (quantité : 2), y compris moteur, alternateur, refroidissement, préchauffage, démarrage, automatismes, admission et échappement, structure, etc.</t>
  </si>
  <si>
    <t>DOE + DIUO</t>
  </si>
  <si>
    <t>TOTAL TRAVAUX</t>
  </si>
  <si>
    <t>Formation</t>
  </si>
  <si>
    <t>Arrêt d’urgence de zone au niveau de la porte d’entrée des GE, arrêt d’urgence de zone au niveau de la sortie de secours des GE (locaux élec vers plancher fosse) et arrêt d’urgence situé dans la salle de commande de l’usine</t>
  </si>
  <si>
    <t xml:space="preserve">Total Arrêts d'urgence </t>
  </si>
  <si>
    <t xml:space="preserve">Arrêts d'urgence </t>
  </si>
  <si>
    <t>Total Formation</t>
  </si>
  <si>
    <t xml:space="preserve">Essais, contrôles et mise en service </t>
  </si>
  <si>
    <t>Essais dynamiques sur site</t>
  </si>
  <si>
    <t>Divers</t>
  </si>
  <si>
    <t>Total Divers</t>
  </si>
  <si>
    <t>Nettoyage et élimination des déchets de chantier (hors démantèlement)</t>
  </si>
  <si>
    <t xml:space="preserve">Total Essais, contrôles et mise en service </t>
  </si>
  <si>
    <t>Formation des techniciens d’exploitation et de maintenance des groupes électrogènes en mécanique et électricité</t>
  </si>
  <si>
    <t>Frais de représentation et de coordination</t>
  </si>
  <si>
    <t>Percements et rebouchages coupe-feu</t>
  </si>
  <si>
    <t>Percements dans les parois légères</t>
  </si>
  <si>
    <t>Total Percements et rebouchages coupe-feu</t>
  </si>
  <si>
    <t xml:space="preserve">Contrôle avant mise en route
</t>
  </si>
  <si>
    <t>ESSAIS, FORMATION ET DIVERS</t>
  </si>
  <si>
    <t>TOTAL ESSAIS FORMATION ET DIVERS</t>
  </si>
  <si>
    <t>Essais sur site :</t>
  </si>
  <si>
    <t>Etudes d'exécution : calculs, plans et détails d'exécution de la nouvelle installation, etc.</t>
  </si>
  <si>
    <t>Location de groupes électrogènes provisoires pour secourir les besoins de l’usine durant la fabrication et installation des nouveaux groupes électrogènes</t>
  </si>
  <si>
    <t>Manutention des nouveaux gorupes électrogènes</t>
  </si>
  <si>
    <t>Transport routier des groupes électrogènes et des accessoires jusqu’au site de Rennes</t>
  </si>
  <si>
    <t>Circuit d’échappement y compris cheminée et dispositif de sectionnement de l’échappement pour le fonctionnement indépendant des groupes électrogènes</t>
  </si>
  <si>
    <t>Système de lubrification avec filtres à huile à cartouches interchangeables, vanne thermostatique</t>
  </si>
  <si>
    <t xml:space="preserve">Remise en état de la cuve à huile existante </t>
  </si>
  <si>
    <t>Nouvelle cuve à huile (si la remise en état de la cuve existante n'est pas possible)</t>
  </si>
  <si>
    <t>Total Lubrification</t>
  </si>
  <si>
    <t>Total Echappement</t>
  </si>
  <si>
    <t>Total Combustible</t>
  </si>
  <si>
    <t>Plateforme WEBSIS</t>
  </si>
  <si>
    <t>Plateforme collaborative (BIM)</t>
  </si>
  <si>
    <t>Electricité</t>
  </si>
  <si>
    <t>Armoires cellules HTA</t>
  </si>
  <si>
    <t>Armoire auxiliaire local</t>
  </si>
  <si>
    <t>Armoires automatismes et auxiliaires GE</t>
  </si>
  <si>
    <t>Nouvelles armoires cellules HTA :</t>
  </si>
  <si>
    <t>Total Electricité</t>
  </si>
  <si>
    <t xml:space="preserve">Contrôle commande et automatisme </t>
  </si>
  <si>
    <t xml:space="preserve">Total Contrôle commande et automatisme </t>
  </si>
  <si>
    <t>Réseaux de terrain haut débit fibre optique et/ou cuivre</t>
  </si>
  <si>
    <t>Câblage HT entre les GE et les armoires cellules GE, y compris cheminements</t>
  </si>
  <si>
    <t>Finalisation du câblage de puissance BT, y compris cheminements</t>
  </si>
  <si>
    <t>Câblage HT entre le TGHT ABB et les armoires cellules GE, y compris cheminements</t>
  </si>
  <si>
    <t>Etudes</t>
  </si>
  <si>
    <t>Travaux</t>
  </si>
  <si>
    <t>Mises à la terre des équipements, y compris cheminements de câbles</t>
  </si>
  <si>
    <t>Programmation du SCC (automate, IHM) dédié aux GE suivant analyse fonctionnelle fournie, y compris mise à disposition table d'échange pour la supervision usine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</si>
</sst>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quot;_-;\-* #,##0.00\ &quot;€&quot;_-;_-* &quot;-&quot;??\ &quot;€&quot;_-;_-@_-"/>
    <numFmt numFmtId="164" formatCode="_-* #,##0.00\ _€_-;\-* #,##0.00\ _€_-;_-* &quot;-&quot;??\ _€_-;_-@_-"/>
    <numFmt numFmtId="165" formatCode="#,##0.00&quot; € HT/t&quot;"/>
    <numFmt numFmtId="166" formatCode="#,##0.00&quot; € TTC/t&quot;"/>
    <numFmt numFmtId="167" formatCode="#,###_);\(#,###\)"/>
    <numFmt numFmtId="168" formatCode="_(&quot;€&quot;* #,##0.00_);_(&quot;€&quot;* \(#,##0.00\);_(&quot;€&quot;* &quot;-&quot;??_);_(@_)"/>
  </numFmts>
  <fonts count="14">
    <font>
      <sz val="10"/>
      <name val="Arial"/>
    </font>
    <font>
      <sz val="11"/>
      <color theme="1"/>
      <name val="Calibri"/>
      <family val="2"/>
      <scheme val="minor"/>
    </font>
    <font>
      <sz val="10"/>
      <name val="Arial"/>
      <family val="2"/>
    </font>
    <font>
      <b/>
      <sz val="10"/>
      <name val="Arial"/>
      <family val="2"/>
    </font>
    <font>
      <sz val="10"/>
      <name val="Arial"/>
      <family val="2"/>
    </font>
    <font>
      <b/>
      <i/>
      <sz val="10"/>
      <name val="Arial"/>
      <family val="2"/>
    </font>
    <font>
      <sz val="14"/>
      <name val="Tahoma"/>
      <family val="2"/>
    </font>
    <font>
      <b/>
      <sz val="14"/>
      <name val="Tahoma"/>
      <family val="2"/>
    </font>
    <font>
      <sz val="10"/>
      <name val="Tahoma"/>
      <family val="2"/>
    </font>
    <font>
      <b/>
      <sz val="10"/>
      <color rgb="FFFF0000"/>
      <name val="Arial"/>
      <family val="2"/>
    </font>
    <font>
      <sz val="10"/>
      <color theme="4"/>
      <name val="Arial"/>
      <family val="2"/>
    </font>
    <font>
      <b/>
      <sz val="10"/>
      <color theme="4"/>
      <name val="Arial"/>
      <family val="2"/>
    </font>
    <font>
      <sz val="11"/>
      <color rgb="FFFF0000"/>
      <name val="Calibri"/>
      <family val="2"/>
    </font>
    <font>
      <sz val="12"/>
      <name val="Weiss"/>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00"/>
        <bgColor indexed="64"/>
      </patternFill>
    </fill>
  </fills>
  <borders count="24">
    <border>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style="medium">
        <color indexed="64"/>
      </left>
      <right/>
      <top/>
      <bottom style="thin">
        <color indexed="64"/>
      </bottom>
      <diagonal/>
    </border>
  </borders>
  <cellStyleXfs count="7">
    <xf numFmtId="0" fontId="0" fillId="0" borderId="0"/>
    <xf numFmtId="44" fontId="2" fillId="0" borderId="0" applyFont="0" applyFill="0" applyBorder="0" applyAlignment="0" applyProtection="0"/>
    <xf numFmtId="0" fontId="1" fillId="0" borderId="0"/>
    <xf numFmtId="164" fontId="2" fillId="0" borderId="0" applyFont="0" applyFill="0" applyBorder="0" applyAlignment="0" applyProtection="0"/>
    <xf numFmtId="0" fontId="2" fillId="0" borderId="0"/>
    <xf numFmtId="167" fontId="13" fillId="0" borderId="0" applyFont="0" applyFill="0" applyBorder="0" applyAlignment="0" applyProtection="0"/>
    <xf numFmtId="168" fontId="1" fillId="0" borderId="0" applyFont="0" applyFill="0" applyBorder="0" applyAlignment="0" applyProtection="0"/>
  </cellStyleXfs>
  <cellXfs count="120">
    <xf numFmtId="0" fontId="0" fillId="0" borderId="0" xfId="0"/>
    <xf numFmtId="0" fontId="3" fillId="0" borderId="0" xfId="0" applyFont="1"/>
    <xf numFmtId="0" fontId="0" fillId="0" borderId="1" xfId="0" applyBorder="1"/>
    <xf numFmtId="0" fontId="0" fillId="0" borderId="2" xfId="0" applyBorder="1"/>
    <xf numFmtId="0" fontId="0" fillId="0" borderId="3" xfId="0" applyBorder="1"/>
    <xf numFmtId="0" fontId="0" fillId="0" borderId="4" xfId="0" applyBorder="1"/>
    <xf numFmtId="0" fontId="4" fillId="0" borderId="0" xfId="0" applyFont="1"/>
    <xf numFmtId="0" fontId="5" fillId="0" borderId="0" xfId="0" applyFont="1"/>
    <xf numFmtId="0" fontId="3" fillId="2" borderId="7" xfId="0" applyFont="1" applyFill="1" applyBorder="1" applyAlignment="1">
      <alignment horizontal="center"/>
    </xf>
    <xf numFmtId="0" fontId="3" fillId="2" borderId="8" xfId="0" applyFont="1" applyFill="1" applyBorder="1" applyAlignment="1">
      <alignment horizontal="center"/>
    </xf>
    <xf numFmtId="0" fontId="3" fillId="2" borderId="9" xfId="0" applyFont="1" applyFill="1" applyBorder="1" applyAlignment="1">
      <alignment horizontal="center"/>
    </xf>
    <xf numFmtId="0" fontId="3" fillId="2" borderId="2" xfId="0" applyFont="1" applyFill="1" applyBorder="1" applyAlignment="1">
      <alignment horizontal="center"/>
    </xf>
    <xf numFmtId="0" fontId="0" fillId="0" borderId="10" xfId="0" applyBorder="1"/>
    <xf numFmtId="0" fontId="0" fillId="0" borderId="8" xfId="0" applyBorder="1"/>
    <xf numFmtId="0" fontId="3" fillId="0" borderId="0" xfId="0" applyFont="1" applyAlignment="1">
      <alignment horizontal="right"/>
    </xf>
    <xf numFmtId="0" fontId="0" fillId="0" borderId="11" xfId="0" applyBorder="1"/>
    <xf numFmtId="0" fontId="3" fillId="0" borderId="12" xfId="0" applyFont="1" applyBorder="1" applyAlignment="1">
      <alignment horizontal="center"/>
    </xf>
    <xf numFmtId="0" fontId="3" fillId="0" borderId="9" xfId="0" applyFont="1" applyBorder="1" applyAlignment="1">
      <alignment horizontal="center"/>
    </xf>
    <xf numFmtId="0" fontId="3" fillId="0" borderId="0" xfId="0" applyFont="1" applyAlignment="1">
      <alignment horizontal="center"/>
    </xf>
    <xf numFmtId="0" fontId="3" fillId="0" borderId="4" xfId="0" applyFont="1" applyBorder="1" applyAlignment="1">
      <alignment horizontal="center"/>
    </xf>
    <xf numFmtId="0" fontId="3" fillId="0" borderId="13" xfId="0" applyFont="1" applyBorder="1" applyAlignment="1">
      <alignment horizontal="center"/>
    </xf>
    <xf numFmtId="0" fontId="0" fillId="0" borderId="14" xfId="0" applyBorder="1"/>
    <xf numFmtId="0" fontId="6" fillId="0" borderId="0" xfId="0" applyFont="1" applyAlignment="1">
      <alignment horizontal="center"/>
    </xf>
    <xf numFmtId="0" fontId="7" fillId="0" borderId="0" xfId="0" applyFont="1" applyAlignment="1">
      <alignment horizontal="center"/>
    </xf>
    <xf numFmtId="0" fontId="0" fillId="0" borderId="6" xfId="0" applyBorder="1"/>
    <xf numFmtId="0" fontId="8" fillId="0" borderId="10" xfId="0" applyFont="1" applyBorder="1" applyAlignment="1">
      <alignment horizontal="justify"/>
    </xf>
    <xf numFmtId="0" fontId="8" fillId="0" borderId="4" xfId="0" applyFont="1" applyBorder="1" applyAlignment="1">
      <alignment horizontal="justify"/>
    </xf>
    <xf numFmtId="0" fontId="5" fillId="2" borderId="4" xfId="0" applyFont="1" applyFill="1" applyBorder="1"/>
    <xf numFmtId="0" fontId="5" fillId="2" borderId="6" xfId="0" applyFont="1" applyFill="1" applyBorder="1"/>
    <xf numFmtId="0" fontId="3" fillId="2" borderId="4" xfId="0" applyFont="1" applyFill="1" applyBorder="1"/>
    <xf numFmtId="0" fontId="3" fillId="2" borderId="2" xfId="0" applyFont="1" applyFill="1" applyBorder="1"/>
    <xf numFmtId="0" fontId="3" fillId="3" borderId="10" xfId="0" applyFont="1" applyFill="1" applyBorder="1"/>
    <xf numFmtId="0" fontId="3" fillId="3" borderId="8" xfId="0" applyFont="1" applyFill="1" applyBorder="1"/>
    <xf numFmtId="0" fontId="3" fillId="3" borderId="7" xfId="0" applyFont="1" applyFill="1" applyBorder="1" applyAlignment="1">
      <alignment horizontal="center"/>
    </xf>
    <xf numFmtId="0" fontId="3" fillId="3" borderId="16" xfId="0" applyFont="1" applyFill="1" applyBorder="1"/>
    <xf numFmtId="0" fontId="3" fillId="3" borderId="5" xfId="0" applyFont="1" applyFill="1" applyBorder="1"/>
    <xf numFmtId="0" fontId="3" fillId="3" borderId="12" xfId="0" applyFont="1" applyFill="1" applyBorder="1" applyAlignment="1">
      <alignment horizontal="center"/>
    </xf>
    <xf numFmtId="0" fontId="3" fillId="3" borderId="4" xfId="0" applyFont="1" applyFill="1" applyBorder="1"/>
    <xf numFmtId="0" fontId="3" fillId="3" borderId="9" xfId="0" applyFont="1" applyFill="1" applyBorder="1"/>
    <xf numFmtId="0" fontId="3" fillId="3" borderId="2" xfId="0" applyFont="1" applyFill="1" applyBorder="1"/>
    <xf numFmtId="0" fontId="3" fillId="4" borderId="17" xfId="0" applyFont="1" applyFill="1" applyBorder="1"/>
    <xf numFmtId="44" fontId="0" fillId="0" borderId="0" xfId="1" applyFont="1"/>
    <xf numFmtId="44" fontId="3" fillId="5" borderId="19" xfId="1" applyFont="1" applyFill="1" applyBorder="1" applyAlignment="1">
      <alignment horizontal="center"/>
    </xf>
    <xf numFmtId="44" fontId="3" fillId="5" borderId="2" xfId="1" applyFont="1" applyFill="1" applyBorder="1" applyAlignment="1">
      <alignment horizontal="center"/>
    </xf>
    <xf numFmtId="44" fontId="3" fillId="5" borderId="20" xfId="1" applyFont="1" applyFill="1" applyBorder="1" applyAlignment="1">
      <alignment horizontal="center"/>
    </xf>
    <xf numFmtId="0" fontId="3" fillId="3" borderId="21" xfId="0" applyFont="1" applyFill="1" applyBorder="1" applyAlignment="1">
      <alignment horizontal="center"/>
    </xf>
    <xf numFmtId="0" fontId="3" fillId="2" borderId="5" xfId="0" applyFont="1" applyFill="1" applyBorder="1"/>
    <xf numFmtId="0" fontId="3" fillId="3" borderId="6" xfId="0" applyFont="1" applyFill="1" applyBorder="1"/>
    <xf numFmtId="0" fontId="9" fillId="0" borderId="0" xfId="0" applyFont="1"/>
    <xf numFmtId="0" fontId="2" fillId="0" borderId="16" xfId="0" applyFont="1" applyBorder="1"/>
    <xf numFmtId="0" fontId="2" fillId="0" borderId="4" xfId="0" applyFont="1" applyBorder="1"/>
    <xf numFmtId="0" fontId="2" fillId="0" borderId="2" xfId="0" applyFont="1" applyBorder="1"/>
    <xf numFmtId="0" fontId="2" fillId="0" borderId="0" xfId="0" applyFont="1"/>
    <xf numFmtId="0" fontId="2" fillId="0" borderId="0" xfId="0" applyFont="1" applyAlignment="1">
      <alignment horizontal="right"/>
    </xf>
    <xf numFmtId="0" fontId="2" fillId="0" borderId="11" xfId="0" applyFont="1" applyBorder="1"/>
    <xf numFmtId="0" fontId="2" fillId="0" borderId="13" xfId="0" applyFont="1" applyBorder="1"/>
    <xf numFmtId="0" fontId="2" fillId="2" borderId="9" xfId="0" applyFont="1" applyFill="1" applyBorder="1" applyAlignment="1">
      <alignment horizontal="center"/>
    </xf>
    <xf numFmtId="0" fontId="2" fillId="0" borderId="12" xfId="0" applyFont="1" applyBorder="1" applyAlignment="1">
      <alignment horizontal="center"/>
    </xf>
    <xf numFmtId="165" fontId="10" fillId="0" borderId="17" xfId="0" applyNumberFormat="1" applyFont="1" applyBorder="1"/>
    <xf numFmtId="166" fontId="10" fillId="0" borderId="17" xfId="0" applyNumberFormat="1" applyFont="1" applyBorder="1"/>
    <xf numFmtId="0" fontId="11" fillId="3" borderId="9" xfId="0" applyFont="1" applyFill="1" applyBorder="1"/>
    <xf numFmtId="0" fontId="11" fillId="3" borderId="2" xfId="0" applyFont="1" applyFill="1" applyBorder="1"/>
    <xf numFmtId="0" fontId="3" fillId="3" borderId="9" xfId="0" applyFont="1" applyFill="1" applyBorder="1" applyAlignment="1">
      <alignment horizontal="center"/>
    </xf>
    <xf numFmtId="0" fontId="12" fillId="0" borderId="0" xfId="0" applyFont="1"/>
    <xf numFmtId="3" fontId="0" fillId="0" borderId="9" xfId="0" applyNumberFormat="1" applyBorder="1"/>
    <xf numFmtId="3" fontId="0" fillId="0" borderId="2" xfId="0" applyNumberFormat="1" applyBorder="1"/>
    <xf numFmtId="3" fontId="5" fillId="2" borderId="2" xfId="0" applyNumberFormat="1" applyFont="1" applyFill="1" applyBorder="1"/>
    <xf numFmtId="3" fontId="3" fillId="2" borderId="2" xfId="0" applyNumberFormat="1" applyFont="1" applyFill="1" applyBorder="1"/>
    <xf numFmtId="3" fontId="3" fillId="3" borderId="8" xfId="0" applyNumberFormat="1" applyFont="1" applyFill="1" applyBorder="1"/>
    <xf numFmtId="3" fontId="2" fillId="0" borderId="2" xfId="0" applyNumberFormat="1" applyFont="1" applyBorder="1"/>
    <xf numFmtId="3" fontId="3" fillId="3" borderId="17" xfId="0" applyNumberFormat="1" applyFont="1" applyFill="1" applyBorder="1"/>
    <xf numFmtId="3" fontId="3" fillId="3" borderId="15" xfId="0" applyNumberFormat="1" applyFont="1" applyFill="1" applyBorder="1"/>
    <xf numFmtId="3" fontId="3" fillId="2" borderId="15" xfId="0" applyNumberFormat="1" applyFont="1" applyFill="1" applyBorder="1"/>
    <xf numFmtId="14" fontId="0" fillId="6" borderId="11" xfId="0" applyNumberFormat="1" applyFill="1" applyBorder="1" applyAlignment="1">
      <alignment horizontal="right"/>
    </xf>
    <xf numFmtId="0" fontId="3" fillId="6" borderId="7" xfId="0" applyFont="1" applyFill="1" applyBorder="1" applyAlignment="1">
      <alignment horizontal="center"/>
    </xf>
    <xf numFmtId="0" fontId="3" fillId="6" borderId="0" xfId="0" applyFont="1" applyFill="1" applyAlignment="1">
      <alignment horizontal="right"/>
    </xf>
    <xf numFmtId="44" fontId="3" fillId="6" borderId="18" xfId="1" applyFont="1" applyFill="1" applyBorder="1" applyAlignment="1">
      <alignment horizontal="center"/>
    </xf>
    <xf numFmtId="0" fontId="3" fillId="2" borderId="14" xfId="0" applyFont="1" applyFill="1" applyBorder="1" applyAlignment="1">
      <alignment horizontal="left" vertical="center"/>
    </xf>
    <xf numFmtId="0" fontId="3" fillId="2" borderId="10" xfId="0" applyFont="1" applyFill="1" applyBorder="1" applyAlignment="1">
      <alignment horizontal="left" vertical="center"/>
    </xf>
    <xf numFmtId="0" fontId="3" fillId="2" borderId="6" xfId="0" applyFont="1" applyFill="1" applyBorder="1" applyAlignment="1">
      <alignment horizontal="left" vertical="center"/>
    </xf>
    <xf numFmtId="0" fontId="3" fillId="2" borderId="4" xfId="0" applyFont="1" applyFill="1" applyBorder="1" applyAlignment="1">
      <alignment horizontal="left" vertical="center"/>
    </xf>
    <xf numFmtId="0" fontId="3" fillId="5" borderId="22" xfId="0" applyFont="1" applyFill="1" applyBorder="1" applyAlignment="1">
      <alignment horizontal="left" vertical="center"/>
    </xf>
    <xf numFmtId="0" fontId="3" fillId="5" borderId="13" xfId="0" applyFont="1" applyFill="1" applyBorder="1" applyAlignment="1">
      <alignment horizontal="left" vertical="center"/>
    </xf>
    <xf numFmtId="0" fontId="3" fillId="5" borderId="18" xfId="0" applyFont="1" applyFill="1" applyBorder="1" applyAlignment="1">
      <alignment horizontal="left" vertical="center"/>
    </xf>
    <xf numFmtId="0" fontId="3" fillId="5" borderId="23" xfId="0" applyFont="1" applyFill="1" applyBorder="1" applyAlignment="1">
      <alignment horizontal="left" vertical="center"/>
    </xf>
    <xf numFmtId="0" fontId="3" fillId="5" borderId="4" xfId="0" applyFont="1" applyFill="1" applyBorder="1" applyAlignment="1">
      <alignment horizontal="left" vertical="center"/>
    </xf>
    <xf numFmtId="0" fontId="3" fillId="5" borderId="2" xfId="0" applyFont="1" applyFill="1" applyBorder="1" applyAlignment="1">
      <alignment horizontal="left" vertical="center"/>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5" xfId="0" applyFont="1" applyFill="1" applyBorder="1" applyAlignment="1">
      <alignment horizontal="left" vertical="top" wrapText="1"/>
    </xf>
    <xf numFmtId="0" fontId="2" fillId="0" borderId="15" xfId="0" applyFont="1" applyFill="1" applyBorder="1" applyAlignment="1">
      <alignment horizontal="left" vertical="top" wrapText="1"/>
    </xf>
    <xf numFmtId="0" fontId="2" fillId="0" borderId="4" xfId="0" applyFont="1" applyFill="1" applyBorder="1"/>
    <xf numFmtId="0" fontId="2" fillId="0" borderId="2" xfId="0" applyFont="1" applyFill="1" applyBorder="1"/>
    <xf numFmtId="0" fontId="3" fillId="2" borderId="4" xfId="0" applyFont="1" applyFill="1" applyBorder="1" applyAlignment="1">
      <alignment vertical="center"/>
    </xf>
    <xf numFmtId="0" fontId="2" fillId="0" borderId="3" xfId="0" applyFont="1" applyFill="1" applyBorder="1" applyAlignment="1">
      <alignment vertical="top" wrapText="1"/>
    </xf>
    <xf numFmtId="0" fontId="2" fillId="0" borderId="16" xfId="0" applyFont="1" applyFill="1" applyBorder="1" applyAlignment="1">
      <alignment vertical="top" wrapText="1"/>
    </xf>
    <xf numFmtId="0" fontId="3" fillId="3" borderId="16" xfId="0" applyFont="1" applyFill="1" applyBorder="1" applyAlignment="1">
      <alignment horizontal="left" vertical="top" wrapText="1"/>
    </xf>
    <xf numFmtId="0" fontId="3" fillId="3" borderId="5" xfId="0" applyFont="1" applyFill="1" applyBorder="1" applyAlignment="1">
      <alignment horizontal="left" vertical="top" wrapText="1"/>
    </xf>
    <xf numFmtId="0" fontId="3" fillId="3" borderId="15" xfId="0" applyFont="1" applyFill="1" applyBorder="1" applyAlignment="1">
      <alignment horizontal="left" vertical="top" wrapText="1"/>
    </xf>
    <xf numFmtId="0" fontId="3" fillId="2" borderId="16" xfId="0" applyFont="1" applyFill="1" applyBorder="1" applyAlignment="1">
      <alignment vertical="center"/>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0" fontId="2" fillId="0" borderId="10"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0" xfId="0" applyFont="1" applyFill="1" applyBorder="1" applyAlignment="1">
      <alignment vertical="top" wrapText="1"/>
    </xf>
    <xf numFmtId="0" fontId="2" fillId="0" borderId="4" xfId="0" applyFont="1" applyFill="1" applyBorder="1" applyAlignment="1">
      <alignment vertical="top" wrapText="1"/>
    </xf>
    <xf numFmtId="0" fontId="2" fillId="0" borderId="6" xfId="0" applyFont="1" applyFill="1" applyBorder="1" applyAlignment="1">
      <alignment horizontal="left" vertical="top" wrapText="1"/>
    </xf>
    <xf numFmtId="0" fontId="2" fillId="0" borderId="16" xfId="0" applyFont="1" applyFill="1" applyBorder="1" applyAlignment="1">
      <alignment horizontal="left" vertical="top" wrapText="1"/>
    </xf>
    <xf numFmtId="0" fontId="2" fillId="0" borderId="0" xfId="0" applyFont="1" applyFill="1" applyBorder="1" applyAlignment="1">
      <alignment horizontal="left"/>
    </xf>
    <xf numFmtId="0" fontId="2" fillId="0" borderId="1" xfId="0" applyFont="1" applyFill="1" applyBorder="1" applyAlignment="1">
      <alignment horizontal="left"/>
    </xf>
    <xf numFmtId="0" fontId="2" fillId="0" borderId="0" xfId="0" applyFont="1" applyFill="1" applyBorder="1"/>
    <xf numFmtId="0" fontId="2" fillId="0" borderId="10" xfId="0" applyFont="1" applyFill="1" applyBorder="1" applyAlignment="1">
      <alignment horizontal="left"/>
    </xf>
    <xf numFmtId="0" fontId="2" fillId="0" borderId="8" xfId="0" applyFont="1" applyFill="1" applyBorder="1" applyAlignment="1">
      <alignment horizontal="left"/>
    </xf>
    <xf numFmtId="0" fontId="2" fillId="0" borderId="5" xfId="0" applyFont="1" applyFill="1" applyBorder="1" applyAlignment="1">
      <alignment horizontal="left" vertical="top"/>
    </xf>
    <xf numFmtId="0" fontId="2" fillId="0" borderId="15" xfId="0" applyFont="1" applyFill="1" applyBorder="1" applyAlignment="1">
      <alignment horizontal="left" vertical="top"/>
    </xf>
    <xf numFmtId="0" fontId="2" fillId="0" borderId="4" xfId="0" applyFont="1" applyFill="1" applyBorder="1" applyAlignment="1">
      <alignment horizontal="left" vertical="top"/>
    </xf>
    <xf numFmtId="0" fontId="2" fillId="0" borderId="2" xfId="0" applyFont="1" applyFill="1" applyBorder="1" applyAlignment="1">
      <alignment horizontal="left" vertical="top"/>
    </xf>
    <xf numFmtId="0" fontId="2" fillId="0" borderId="5" xfId="0" applyFont="1" applyFill="1" applyBorder="1"/>
    <xf numFmtId="0" fontId="2" fillId="0" borderId="15" xfId="0" applyFont="1" applyFill="1" applyBorder="1"/>
    <xf numFmtId="0" fontId="2" fillId="0" borderId="10" xfId="0" applyFont="1" applyFill="1" applyBorder="1"/>
  </cellXfs>
  <cellStyles count="7">
    <cellStyle name="#" xfId="5"/>
    <cellStyle name="Milliers 2" xfId="3"/>
    <cellStyle name="Monétaire" xfId="1" builtinId="4"/>
    <cellStyle name="Monétaire 2" xfId="6"/>
    <cellStyle name="Normal" xfId="0" builtinId="0"/>
    <cellStyle name="Normal 2" xfId="4"/>
    <cellStyle name="Normal 20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BETTON12\vol1\GT-DEE-Devis\Devis%20en%20cours\1_PAPREC\DOUCHY-23140P0329-2025\0%20-Master%20PR%20PV\PR%20PV%20DOUCHY%2023140P0329%20rev%20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dG"/>
      <sheetName val="Journal"/>
      <sheetName val="Descriptif"/>
      <sheetName val="Ref"/>
      <sheetName val="Organigramme"/>
      <sheetName val="Taux"/>
      <sheetName val="Elément devis"/>
      <sheetName val="DMR"/>
      <sheetName val="CSI_Cont"/>
      <sheetName val="CIVIL WORK"/>
      <sheetName val="MASTER"/>
      <sheetName val="Consommables"/>
      <sheetName val="SYNTHESE"/>
      <sheetName val="Fiche prix"/>
      <sheetName val="Fiche prix compar"/>
      <sheetName val="Fiche prix (CEG)"/>
      <sheetName val="Fiche prix (Synth)"/>
      <sheetName val="CostSolidityIndex_Graph"/>
      <sheetName val="Termes paiements"/>
      <sheetName val="DEPENSES PRC"/>
      <sheetName val="Cash FLOW"/>
      <sheetName val="SYNTHESE_ENT"/>
      <sheetName val="Cash flow_Engagement"/>
      <sheetName val="Cash FLOW multimonaies"/>
      <sheetName val="Decompo "/>
      <sheetName val="Synthèse simplifiée"/>
      <sheetName val="R.Martin"/>
      <sheetName val="COFACE"/>
      <sheetName val="GER (NG)"/>
      <sheetName val="Montants inflatés k€"/>
      <sheetName val="DEPENSES Débours"/>
      <sheetName val="PrefI"/>
      <sheetName val="Synthèse GT"/>
      <sheetName val="Decomposition simplifiée"/>
      <sheetName val="COMPARAISON "/>
      <sheetName val="Export Vers Gazelle EPC"/>
    </sheetNames>
    <sheetDataSet>
      <sheetData sheetId="0"/>
      <sheetData sheetId="1"/>
      <sheetData sheetId="2">
        <row r="81">
          <cell r="E81" t="str">
            <v>NON</v>
          </cell>
        </row>
      </sheetData>
      <sheetData sheetId="3"/>
      <sheetData sheetId="4"/>
      <sheetData sheetId="5"/>
      <sheetData sheetId="6">
        <row r="118">
          <cell r="K118">
            <v>0.35237023516355853</v>
          </cell>
        </row>
      </sheetData>
      <sheetData sheetId="7"/>
      <sheetData sheetId="8"/>
      <sheetData sheetId="9"/>
      <sheetData sheetId="10"/>
      <sheetData sheetId="11"/>
      <sheetData sheetId="12"/>
      <sheetData sheetId="13">
        <row r="3">
          <cell r="R3" t="str">
            <v>Oui</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65"/>
  <sheetViews>
    <sheetView workbookViewId="0">
      <selection activeCell="F19" sqref="F18:F19"/>
    </sheetView>
  </sheetViews>
  <sheetFormatPr baseColWidth="10" defaultColWidth="9.109375" defaultRowHeight="13.2"/>
  <cols>
    <col min="1" max="3" width="11.44140625" customWidth="1"/>
    <col min="4" max="4" width="24.109375" customWidth="1"/>
    <col min="5" max="256" width="11.44140625" customWidth="1"/>
  </cols>
  <sheetData>
    <row r="1" spans="2:6">
      <c r="B1" s="21"/>
      <c r="C1" s="12"/>
      <c r="D1" s="25"/>
      <c r="E1" s="12"/>
      <c r="F1" s="13"/>
    </row>
    <row r="2" spans="2:6" ht="17.399999999999999">
      <c r="B2" s="4"/>
      <c r="D2" s="22" t="s">
        <v>0</v>
      </c>
      <c r="F2" s="2"/>
    </row>
    <row r="3" spans="2:6" ht="17.399999999999999">
      <c r="B3" s="4"/>
      <c r="D3" s="22"/>
      <c r="F3" s="2"/>
    </row>
    <row r="4" spans="2:6" ht="17.399999999999999">
      <c r="B4" s="4"/>
      <c r="D4" s="23" t="s">
        <v>1</v>
      </c>
      <c r="F4" s="2"/>
    </row>
    <row r="5" spans="2:6">
      <c r="B5" s="24"/>
      <c r="C5" s="5"/>
      <c r="D5" s="26"/>
      <c r="E5" s="5"/>
      <c r="F5" s="3"/>
    </row>
    <row r="59" spans="7:7">
      <c r="G59">
        <f>SUM(IF(ISERROR(G25:G58),0,G25:G58))</f>
        <v>0</v>
      </c>
    </row>
    <row r="82" spans="7:7">
      <c r="G82">
        <f>SUM(G70:G81)</f>
        <v>0</v>
      </c>
    </row>
    <row r="123" spans="5:5">
      <c r="E123">
        <f>SUM(E88:E122)</f>
        <v>0</v>
      </c>
    </row>
    <row r="165" spans="5:5">
      <c r="E165">
        <f>SUM(E130:E164)</f>
        <v>0</v>
      </c>
    </row>
  </sheetData>
  <phoneticPr fontId="0"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H16"/>
  <sheetViews>
    <sheetView workbookViewId="0">
      <selection activeCell="D5" sqref="D5"/>
    </sheetView>
  </sheetViews>
  <sheetFormatPr baseColWidth="10" defaultColWidth="9.109375" defaultRowHeight="13.2"/>
  <cols>
    <col min="1" max="3" width="3.6640625" customWidth="1"/>
    <col min="4" max="4" width="72.77734375" customWidth="1"/>
    <col min="5" max="5" width="19.88671875" customWidth="1"/>
    <col min="6" max="6" width="15.44140625" customWidth="1"/>
    <col min="7" max="255" width="11.44140625" customWidth="1"/>
  </cols>
  <sheetData>
    <row r="1" spans="1:8">
      <c r="A1" s="1" t="s">
        <v>10</v>
      </c>
      <c r="F1" s="14"/>
    </row>
    <row r="2" spans="1:8">
      <c r="A2" s="1"/>
      <c r="F2" s="53"/>
    </row>
    <row r="3" spans="1:8" ht="13.8" thickBot="1">
      <c r="A3" s="15"/>
      <c r="B3" s="15"/>
      <c r="C3" s="15"/>
      <c r="D3" s="15"/>
      <c r="E3" s="15"/>
      <c r="F3" s="73" t="s">
        <v>11</v>
      </c>
    </row>
    <row r="8" spans="1:8">
      <c r="A8" s="77" t="s">
        <v>2</v>
      </c>
      <c r="B8" s="78"/>
      <c r="C8" s="78"/>
      <c r="D8" s="78"/>
      <c r="E8" s="74" t="s">
        <v>12</v>
      </c>
      <c r="F8" s="9" t="s">
        <v>3</v>
      </c>
    </row>
    <row r="9" spans="1:8">
      <c r="A9" s="79"/>
      <c r="B9" s="80"/>
      <c r="C9" s="80"/>
      <c r="D9" s="80"/>
      <c r="E9" s="10" t="s">
        <v>4</v>
      </c>
      <c r="F9" s="11" t="s">
        <v>4</v>
      </c>
    </row>
    <row r="10" spans="1:8">
      <c r="A10" s="4"/>
      <c r="B10" s="50" t="s">
        <v>84</v>
      </c>
      <c r="C10" s="5"/>
      <c r="D10" s="5"/>
      <c r="E10" s="64">
        <f>Études!G11</f>
        <v>0</v>
      </c>
      <c r="F10" s="65">
        <f>E10</f>
        <v>0</v>
      </c>
      <c r="H10" s="52"/>
    </row>
    <row r="11" spans="1:8">
      <c r="A11" s="4"/>
      <c r="B11" s="50" t="s">
        <v>85</v>
      </c>
      <c r="C11" s="5"/>
      <c r="D11" s="5"/>
      <c r="E11" s="64">
        <f>Travaux!G66</f>
        <v>0</v>
      </c>
      <c r="F11" s="65">
        <f t="shared" ref="F11:F14" si="0">E11</f>
        <v>0</v>
      </c>
      <c r="H11" s="52"/>
    </row>
    <row r="12" spans="1:8">
      <c r="A12" s="4"/>
      <c r="B12" s="50" t="s">
        <v>44</v>
      </c>
      <c r="C12" s="5"/>
      <c r="D12" s="5"/>
      <c r="E12" s="64">
        <f>'Essais-Formation-Divers'!G15</f>
        <v>0</v>
      </c>
      <c r="F12" s="65">
        <f t="shared" si="0"/>
        <v>0</v>
      </c>
      <c r="H12" s="52"/>
    </row>
    <row r="13" spans="1:8">
      <c r="A13" s="4"/>
      <c r="B13" s="50" t="s">
        <v>39</v>
      </c>
      <c r="C13" s="5"/>
      <c r="D13" s="5"/>
      <c r="E13" s="64">
        <f>'Essais-Formation-Divers'!G19</f>
        <v>0</v>
      </c>
      <c r="F13" s="65">
        <f t="shared" si="0"/>
        <v>0</v>
      </c>
      <c r="H13" s="52"/>
    </row>
    <row r="14" spans="1:8">
      <c r="A14" s="4"/>
      <c r="B14" s="50" t="s">
        <v>46</v>
      </c>
      <c r="C14" s="5"/>
      <c r="D14" s="5"/>
      <c r="E14" s="64">
        <f>'Essais-Formation-Divers'!G29</f>
        <v>0</v>
      </c>
      <c r="F14" s="65">
        <f t="shared" si="0"/>
        <v>0</v>
      </c>
      <c r="H14" s="52"/>
    </row>
    <row r="15" spans="1:8">
      <c r="A15" s="4"/>
      <c r="B15" s="50"/>
      <c r="C15" s="5"/>
      <c r="D15" s="5"/>
      <c r="E15" s="64"/>
      <c r="F15" s="65"/>
      <c r="H15" s="52"/>
    </row>
    <row r="16" spans="1:8" s="7" customFormat="1" ht="18.75" customHeight="1">
      <c r="A16" s="28" t="s">
        <v>5</v>
      </c>
      <c r="B16" s="27"/>
      <c r="C16" s="27"/>
      <c r="D16" s="27"/>
      <c r="E16" s="66">
        <f>SUM(E10:E15)</f>
        <v>0</v>
      </c>
      <c r="F16" s="66">
        <f>SUM(F10:F15)</f>
        <v>0</v>
      </c>
    </row>
  </sheetData>
  <mergeCells count="1">
    <mergeCell ref="A8:D9"/>
  </mergeCells>
  <phoneticPr fontId="0" type="noConversion"/>
  <pageMargins left="0.78740157480314965" right="0.78740157480314965" top="0.39370078740157483" bottom="0.78740157480314965" header="0.51181102362204722" footer="0.39370078740157483"/>
  <pageSetup paperSize="9" fitToHeight="0" orientation="landscape" r:id="rId1"/>
  <headerFooter alignWithMargins="0">
    <oddFooter>&amp;RPage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pageSetUpPr fitToPage="1"/>
  </sheetPr>
  <dimension ref="A1:G11"/>
  <sheetViews>
    <sheetView workbookViewId="0">
      <selection activeCell="E16" sqref="E16"/>
    </sheetView>
  </sheetViews>
  <sheetFormatPr baseColWidth="10" defaultColWidth="11.44140625" defaultRowHeight="13.2"/>
  <cols>
    <col min="1" max="1" width="3.33203125" style="6" customWidth="1"/>
    <col min="2" max="4" width="3.6640625" style="6" customWidth="1"/>
    <col min="5" max="5" width="72.77734375" style="6" customWidth="1"/>
    <col min="6" max="7" width="15.44140625" style="6" customWidth="1"/>
    <col min="8" max="16384" width="11.44140625" style="6"/>
  </cols>
  <sheetData>
    <row r="1" spans="1:7">
      <c r="A1" s="1" t="str">
        <f>Récapitulatif!A1</f>
        <v>RENNES MÉTROPOLE</v>
      </c>
      <c r="B1" s="52"/>
      <c r="C1" s="52"/>
      <c r="D1" s="52"/>
      <c r="E1" s="52"/>
      <c r="F1" s="52"/>
      <c r="G1" s="75" t="s">
        <v>13</v>
      </c>
    </row>
    <row r="2" spans="1:7" customFormat="1">
      <c r="A2" s="1"/>
      <c r="F2" s="14"/>
      <c r="G2" s="53"/>
    </row>
    <row r="3" spans="1:7" ht="13.8" thickBot="1">
      <c r="A3" s="54"/>
      <c r="B3" s="54"/>
      <c r="C3" s="54"/>
      <c r="D3" s="54"/>
      <c r="E3" s="54"/>
      <c r="F3" s="54"/>
      <c r="G3" s="73" t="s">
        <v>11</v>
      </c>
    </row>
    <row r="7" spans="1:7">
      <c r="A7" s="77" t="s">
        <v>15</v>
      </c>
      <c r="B7" s="78"/>
      <c r="C7" s="78"/>
      <c r="D7" s="78"/>
      <c r="E7" s="78"/>
      <c r="F7" s="74" t="s">
        <v>12</v>
      </c>
      <c r="G7" s="9" t="s">
        <v>3</v>
      </c>
    </row>
    <row r="8" spans="1:7">
      <c r="A8" s="79"/>
      <c r="B8" s="80"/>
      <c r="C8" s="80"/>
      <c r="D8" s="80"/>
      <c r="E8" s="80"/>
      <c r="F8" s="10" t="s">
        <v>4</v>
      </c>
      <c r="G8" s="11" t="s">
        <v>4</v>
      </c>
    </row>
    <row r="9" spans="1:7" s="1" customFormat="1">
      <c r="A9" s="33">
        <f>IF(B9&lt;&gt;"",MAX($A$1:A8)+1,"")</f>
        <v>1</v>
      </c>
      <c r="B9" s="96" t="s">
        <v>59</v>
      </c>
      <c r="C9" s="97"/>
      <c r="D9" s="97"/>
      <c r="E9" s="98"/>
      <c r="F9" s="70"/>
      <c r="G9" s="71">
        <f>F9</f>
        <v>0</v>
      </c>
    </row>
    <row r="10" spans="1:7" s="1" customFormat="1">
      <c r="A10" s="36">
        <f>IF(B10&lt;&gt;"",MAX($A$1:A9)+1,"")</f>
        <v>2</v>
      </c>
      <c r="B10" s="34" t="s">
        <v>37</v>
      </c>
      <c r="C10" s="35"/>
      <c r="D10" s="35"/>
      <c r="E10" s="35"/>
      <c r="F10" s="70"/>
      <c r="G10" s="71">
        <f t="shared" ref="G10" si="0">F10</f>
        <v>0</v>
      </c>
    </row>
    <row r="11" spans="1:7" s="1" customFormat="1" ht="18" customHeight="1">
      <c r="A11" s="40"/>
      <c r="B11" s="99" t="s">
        <v>16</v>
      </c>
      <c r="C11" s="46"/>
      <c r="D11" s="46"/>
      <c r="E11" s="46"/>
      <c r="F11" s="72">
        <f>SUM(F9:F10)</f>
        <v>0</v>
      </c>
      <c r="G11" s="72">
        <f>SUM(G9:G10)</f>
        <v>0</v>
      </c>
    </row>
  </sheetData>
  <mergeCells count="2">
    <mergeCell ref="A7:E8"/>
    <mergeCell ref="B9:E9"/>
  </mergeCells>
  <phoneticPr fontId="0" type="noConversion"/>
  <pageMargins left="0.78740157480314965" right="0.78740157480314965" top="0.39370078740157483" bottom="0.78740157480314965" header="0.51181102362204722" footer="0.39370078740157483"/>
  <pageSetup paperSize="9" fitToHeight="0" orientation="landscape" r:id="rId1"/>
  <headerFooter alignWithMargins="0">
    <oddFooter>&amp;RPage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3"/>
  <sheetViews>
    <sheetView tabSelected="1" zoomScaleNormal="100" workbookViewId="0">
      <selection activeCell="K14" sqref="K14"/>
    </sheetView>
  </sheetViews>
  <sheetFormatPr baseColWidth="10" defaultColWidth="9.109375" defaultRowHeight="13.2"/>
  <cols>
    <col min="1" max="1" width="5.88671875" style="16" customWidth="1"/>
    <col min="2" max="2" width="2.109375" customWidth="1"/>
    <col min="3" max="3" width="2.88671875" customWidth="1"/>
    <col min="4" max="4" width="3.6640625" customWidth="1"/>
    <col min="5" max="5" width="65.33203125" customWidth="1"/>
    <col min="6" max="6" width="17.109375" style="41" customWidth="1"/>
    <col min="7" max="7" width="15.44140625" style="41" customWidth="1"/>
    <col min="8" max="255" width="11.44140625" customWidth="1"/>
  </cols>
  <sheetData>
    <row r="1" spans="1:7" s="6" customFormat="1">
      <c r="A1" s="1" t="str">
        <f>Récapitulatif!A1</f>
        <v>RENNES MÉTROPOLE</v>
      </c>
      <c r="B1" s="52"/>
      <c r="C1" s="52"/>
      <c r="D1" s="52"/>
      <c r="E1" s="52"/>
      <c r="F1" s="52"/>
      <c r="G1" s="75" t="s">
        <v>13</v>
      </c>
    </row>
    <row r="2" spans="1:7">
      <c r="A2" s="1"/>
      <c r="F2" s="14"/>
      <c r="G2" s="53"/>
    </row>
    <row r="3" spans="1:7" s="6" customFormat="1" ht="13.8" thickBot="1">
      <c r="A3" s="52"/>
      <c r="B3" s="52"/>
      <c r="C3" s="54"/>
      <c r="D3" s="54"/>
      <c r="E3" s="54"/>
      <c r="F3" s="54"/>
      <c r="G3" s="73" t="s">
        <v>11</v>
      </c>
    </row>
    <row r="4" spans="1:7" s="6" customFormat="1">
      <c r="A4" s="20"/>
      <c r="B4" s="55"/>
      <c r="C4" s="52"/>
      <c r="D4" s="52"/>
      <c r="E4" s="52"/>
      <c r="F4" s="52"/>
      <c r="G4" s="52"/>
    </row>
    <row r="5" spans="1:7" s="6" customFormat="1">
      <c r="A5" s="18"/>
      <c r="B5" s="52"/>
      <c r="C5" s="52"/>
      <c r="D5" s="52"/>
      <c r="E5" s="52"/>
      <c r="F5" s="52"/>
      <c r="G5" s="52"/>
    </row>
    <row r="6" spans="1:7" s="6" customFormat="1" ht="15" customHeight="1" thickBot="1">
      <c r="A6" s="19"/>
      <c r="B6" s="52"/>
      <c r="C6" s="52"/>
      <c r="D6" s="52"/>
      <c r="E6" s="52"/>
      <c r="F6" s="52"/>
      <c r="G6" s="52"/>
    </row>
    <row r="7" spans="1:7" ht="13.2" customHeight="1">
      <c r="A7" s="81" t="s">
        <v>34</v>
      </c>
      <c r="B7" s="82"/>
      <c r="C7" s="82"/>
      <c r="D7" s="82"/>
      <c r="E7" s="83"/>
      <c r="F7" s="76" t="s">
        <v>13</v>
      </c>
      <c r="G7" s="42" t="s">
        <v>3</v>
      </c>
    </row>
    <row r="8" spans="1:7">
      <c r="A8" s="84"/>
      <c r="B8" s="85"/>
      <c r="C8" s="85"/>
      <c r="D8" s="85"/>
      <c r="E8" s="86"/>
      <c r="F8" s="43" t="s">
        <v>4</v>
      </c>
      <c r="G8" s="44" t="s">
        <v>4</v>
      </c>
    </row>
    <row r="9" spans="1:7" s="1" customFormat="1">
      <c r="A9" s="45">
        <f>IF(B9&lt;&gt;"",MAX($A$7:A7)+1,"")</f>
        <v>1</v>
      </c>
      <c r="B9" s="31" t="s">
        <v>17</v>
      </c>
      <c r="C9" s="31"/>
      <c r="D9" s="31"/>
      <c r="E9" s="32"/>
      <c r="F9" s="32"/>
      <c r="G9" s="32"/>
    </row>
    <row r="10" spans="1:7" s="1" customFormat="1" ht="96" customHeight="1">
      <c r="A10" s="16"/>
      <c r="C10" s="87" t="s">
        <v>35</v>
      </c>
      <c r="D10" s="87"/>
      <c r="E10" s="88"/>
      <c r="F10" s="51"/>
      <c r="G10" s="51"/>
    </row>
    <row r="11" spans="1:7" s="1" customFormat="1" ht="13.8" customHeight="1">
      <c r="A11" s="16"/>
      <c r="C11" s="89" t="s">
        <v>19</v>
      </c>
      <c r="D11" s="89"/>
      <c r="E11" s="90"/>
      <c r="F11" s="69"/>
      <c r="G11" s="51"/>
    </row>
    <row r="12" spans="1:7" s="1" customFormat="1">
      <c r="A12" s="16"/>
      <c r="C12" s="89" t="s">
        <v>31</v>
      </c>
      <c r="D12" s="89"/>
      <c r="E12" s="90"/>
      <c r="F12" s="51"/>
      <c r="G12" s="51"/>
    </row>
    <row r="13" spans="1:7" s="1" customFormat="1">
      <c r="A13" s="17" t="str">
        <f>IF(B13&lt;&gt;"",MAX($A$9:A12)+1,"")</f>
        <v/>
      </c>
      <c r="B13" s="29"/>
      <c r="C13" s="29" t="s">
        <v>18</v>
      </c>
      <c r="D13" s="29"/>
      <c r="E13" s="30"/>
      <c r="F13" s="67">
        <f>SUBTOTAL(9,F10:F12)</f>
        <v>0</v>
      </c>
      <c r="G13" s="30">
        <f>SUBTOTAL(9,G10:G12)</f>
        <v>0</v>
      </c>
    </row>
    <row r="14" spans="1:7" s="1" customFormat="1">
      <c r="A14" s="45">
        <f>IF(B14&lt;&gt;"",MAX($A$7:A13)+1,"")</f>
        <v>2</v>
      </c>
      <c r="B14" s="31" t="s">
        <v>20</v>
      </c>
      <c r="C14" s="31"/>
      <c r="D14" s="31"/>
      <c r="E14" s="32"/>
      <c r="F14" s="68"/>
      <c r="G14" s="32"/>
    </row>
    <row r="15" spans="1:7" s="1" customFormat="1" ht="42.6" customHeight="1">
      <c r="A15" s="16" t="str">
        <f>IF(B15&lt;&gt;"",MAX($A$9:A14)+1,"")</f>
        <v/>
      </c>
      <c r="C15" s="87" t="s">
        <v>36</v>
      </c>
      <c r="D15" s="87"/>
      <c r="E15" s="88"/>
      <c r="F15" s="69"/>
      <c r="G15" s="51"/>
    </row>
    <row r="16" spans="1:7" s="1" customFormat="1">
      <c r="A16" s="16"/>
      <c r="C16" s="89" t="s">
        <v>31</v>
      </c>
      <c r="D16" s="89"/>
      <c r="E16" s="90"/>
      <c r="F16" s="69"/>
      <c r="G16" s="51"/>
    </row>
    <row r="17" spans="1:7" s="1" customFormat="1">
      <c r="A17" s="17" t="str">
        <f>IF(B17&lt;&gt;"",MAX($A$9:A16)+1,"")</f>
        <v/>
      </c>
      <c r="B17" s="29"/>
      <c r="C17" s="29" t="s">
        <v>21</v>
      </c>
      <c r="D17" s="29"/>
      <c r="E17" s="30"/>
      <c r="F17" s="67">
        <f>SUBTOTAL(9,F15)</f>
        <v>0</v>
      </c>
      <c r="G17" s="30">
        <f>SUBTOTAL(9,G15)</f>
        <v>0</v>
      </c>
    </row>
    <row r="18" spans="1:7" s="1" customFormat="1">
      <c r="A18" s="45">
        <f>IF(B18&lt;&gt;"",MAX($A$7:A17)+1,"")</f>
        <v>3</v>
      </c>
      <c r="B18" s="31" t="s">
        <v>42</v>
      </c>
      <c r="C18" s="31"/>
      <c r="D18" s="31"/>
      <c r="E18" s="32"/>
      <c r="F18" s="68"/>
      <c r="G18" s="32"/>
    </row>
    <row r="19" spans="1:7" s="1" customFormat="1" ht="41.4" customHeight="1">
      <c r="A19" s="16"/>
      <c r="B19" s="94"/>
      <c r="C19" s="106" t="s">
        <v>40</v>
      </c>
      <c r="D19" s="87"/>
      <c r="E19" s="88"/>
      <c r="F19" s="69"/>
      <c r="G19" s="51"/>
    </row>
    <row r="20" spans="1:7" s="1" customFormat="1" ht="13.2" customHeight="1">
      <c r="A20" s="16"/>
      <c r="B20" s="95"/>
      <c r="C20" s="107" t="s">
        <v>31</v>
      </c>
      <c r="D20" s="89"/>
      <c r="E20" s="90"/>
      <c r="F20" s="69"/>
      <c r="G20" s="51"/>
    </row>
    <row r="21" spans="1:7" s="1" customFormat="1">
      <c r="A21" s="16"/>
      <c r="C21" s="50"/>
      <c r="D21" s="50"/>
      <c r="E21" s="51"/>
      <c r="F21" s="69"/>
      <c r="G21" s="51"/>
    </row>
    <row r="22" spans="1:7" s="1" customFormat="1">
      <c r="A22" s="17" t="str">
        <f>IF(B22&lt;&gt;"",MAX($A$9:A21)+1,"")</f>
        <v/>
      </c>
      <c r="B22" s="29"/>
      <c r="C22" s="29" t="s">
        <v>41</v>
      </c>
      <c r="D22" s="29"/>
      <c r="E22" s="30"/>
      <c r="F22" s="67">
        <f>SUBTOTAL(9,F20)</f>
        <v>0</v>
      </c>
      <c r="G22" s="30">
        <f>SUBTOTAL(9,G20)</f>
        <v>0</v>
      </c>
    </row>
    <row r="23" spans="1:7" s="1" customFormat="1">
      <c r="A23" s="45">
        <f>IF(B23&lt;&gt;"",MAX($A$7:A22)+1,"")</f>
        <v>4</v>
      </c>
      <c r="B23" s="31" t="s">
        <v>23</v>
      </c>
      <c r="C23" s="31"/>
      <c r="D23" s="31"/>
      <c r="E23" s="32"/>
      <c r="F23" s="68"/>
      <c r="G23" s="32"/>
    </row>
    <row r="24" spans="1:7" s="1" customFormat="1" ht="26.4" customHeight="1">
      <c r="A24" s="16" t="str">
        <f>IF(B24&lt;&gt;"",MAX($A$9:A23)+1,"")</f>
        <v/>
      </c>
      <c r="C24" s="100" t="s">
        <v>64</v>
      </c>
      <c r="D24" s="100"/>
      <c r="E24" s="101"/>
      <c r="F24" s="69"/>
      <c r="G24" s="51"/>
    </row>
    <row r="25" spans="1:7" s="1" customFormat="1">
      <c r="A25" s="16"/>
      <c r="C25" s="89" t="s">
        <v>65</v>
      </c>
      <c r="D25" s="89"/>
      <c r="E25" s="90"/>
      <c r="F25" s="69"/>
      <c r="G25" s="51"/>
    </row>
    <row r="26" spans="1:7" s="1" customFormat="1">
      <c r="A26" s="16"/>
      <c r="C26" s="89" t="s">
        <v>66</v>
      </c>
      <c r="D26" s="89"/>
      <c r="E26" s="90"/>
      <c r="F26" s="69"/>
      <c r="G26" s="51"/>
    </row>
    <row r="27" spans="1:7" s="1" customFormat="1">
      <c r="A27" s="16" t="str">
        <f>IF(B27&lt;&gt;"",MAX($A$9:A23)+1,"")</f>
        <v/>
      </c>
      <c r="C27" s="89" t="s">
        <v>31</v>
      </c>
      <c r="D27" s="89"/>
      <c r="E27" s="90"/>
      <c r="F27" s="69"/>
      <c r="G27" s="51"/>
    </row>
    <row r="28" spans="1:7" s="1" customFormat="1">
      <c r="A28" s="17" t="str">
        <f>IF(B28&lt;&gt;"",MAX($A$9:A27)+1,"")</f>
        <v/>
      </c>
      <c r="B28" s="29"/>
      <c r="C28" s="29" t="s">
        <v>67</v>
      </c>
      <c r="D28" s="29"/>
      <c r="E28" s="30"/>
      <c r="F28" s="67">
        <f>SUBTOTAL(9,F24)</f>
        <v>0</v>
      </c>
      <c r="G28" s="30">
        <f>SUBTOTAL(9,G24)</f>
        <v>0</v>
      </c>
    </row>
    <row r="29" spans="1:7" s="1" customFormat="1">
      <c r="A29" s="45">
        <f>IF(B29&lt;&gt;"",MAX($A$7:A28)+1,"")</f>
        <v>5</v>
      </c>
      <c r="B29" s="31" t="s">
        <v>22</v>
      </c>
      <c r="C29" s="31"/>
      <c r="D29" s="31"/>
      <c r="E29" s="32"/>
      <c r="F29" s="68"/>
      <c r="G29" s="32"/>
    </row>
    <row r="30" spans="1:7" s="1" customFormat="1" ht="26.4" customHeight="1">
      <c r="A30" s="16" t="str">
        <f>IF(B30&lt;&gt;"",MAX($A$9:A29)+1,"")</f>
        <v/>
      </c>
      <c r="C30" s="100" t="s">
        <v>63</v>
      </c>
      <c r="D30" s="100"/>
      <c r="E30" s="101"/>
      <c r="F30" s="69"/>
      <c r="G30" s="51"/>
    </row>
    <row r="31" spans="1:7" s="1" customFormat="1">
      <c r="A31" s="16" t="str">
        <f>IF(B31&lt;&gt;"",MAX($A$9:A27)+1,"")</f>
        <v/>
      </c>
      <c r="C31" s="89" t="s">
        <v>31</v>
      </c>
      <c r="D31" s="89"/>
      <c r="E31" s="90"/>
      <c r="F31" s="69"/>
      <c r="G31" s="51"/>
    </row>
    <row r="32" spans="1:7" s="1" customFormat="1">
      <c r="A32" s="17" t="str">
        <f>IF(B32&lt;&gt;"",MAX($A$9:A31)+1,"")</f>
        <v/>
      </c>
      <c r="B32" s="29"/>
      <c r="C32" s="29" t="s">
        <v>68</v>
      </c>
      <c r="D32" s="29"/>
      <c r="E32" s="30"/>
      <c r="F32" s="67">
        <f>SUBTOTAL(9,F30)</f>
        <v>0</v>
      </c>
      <c r="G32" s="30">
        <f>SUBTOTAL(9,G30)</f>
        <v>0</v>
      </c>
    </row>
    <row r="33" spans="1:7" s="1" customFormat="1">
      <c r="A33" s="45">
        <f>IF(B33&lt;&gt;"",MAX($A$7:A32)+1,"")</f>
        <v>6</v>
      </c>
      <c r="B33" s="31" t="s">
        <v>24</v>
      </c>
      <c r="C33" s="31"/>
      <c r="D33" s="31"/>
      <c r="E33" s="32"/>
      <c r="F33" s="68"/>
      <c r="G33" s="32"/>
    </row>
    <row r="34" spans="1:7" s="1" customFormat="1" ht="28.8" customHeight="1">
      <c r="A34" s="16" t="str">
        <f>IF(B34&lt;&gt;"",MAX($A$9:A33)+1,"")</f>
        <v/>
      </c>
      <c r="C34" s="87" t="s">
        <v>32</v>
      </c>
      <c r="D34" s="87"/>
      <c r="E34" s="88"/>
      <c r="F34" s="69"/>
      <c r="G34" s="51"/>
    </row>
    <row r="35" spans="1:7" s="1" customFormat="1" ht="27" customHeight="1">
      <c r="A35" s="16"/>
      <c r="C35" s="89" t="s">
        <v>25</v>
      </c>
      <c r="D35" s="89"/>
      <c r="E35" s="90"/>
      <c r="F35" s="69"/>
      <c r="G35" s="51"/>
    </row>
    <row r="36" spans="1:7" s="1" customFormat="1" ht="27.6" customHeight="1">
      <c r="A36" s="16"/>
      <c r="C36" s="89" t="s">
        <v>30</v>
      </c>
      <c r="D36" s="89"/>
      <c r="E36" s="90"/>
      <c r="F36" s="69"/>
      <c r="G36" s="51"/>
    </row>
    <row r="37" spans="1:7" s="1" customFormat="1" ht="27" customHeight="1">
      <c r="A37" s="16"/>
      <c r="C37" s="89" t="s">
        <v>29</v>
      </c>
      <c r="D37" s="89"/>
      <c r="E37" s="90"/>
      <c r="F37" s="69"/>
      <c r="G37" s="51"/>
    </row>
    <row r="38" spans="1:7" s="1" customFormat="1">
      <c r="A38" s="16" t="str">
        <f>IF(B38&lt;&gt;"",MAX($A$9:A34)+1,"")</f>
        <v/>
      </c>
      <c r="C38" s="89" t="s">
        <v>31</v>
      </c>
      <c r="D38" s="89"/>
      <c r="E38" s="90"/>
      <c r="F38" s="69"/>
      <c r="G38" s="51"/>
    </row>
    <row r="39" spans="1:7" s="1" customFormat="1">
      <c r="A39" s="17" t="str">
        <f>IF(B39&lt;&gt;"",MAX($A$9:A38)+1,"")</f>
        <v/>
      </c>
      <c r="B39" s="29"/>
      <c r="C39" s="29" t="s">
        <v>69</v>
      </c>
      <c r="D39" s="29"/>
      <c r="E39" s="30"/>
      <c r="F39" s="67">
        <f>SUBTOTAL(9,F34)</f>
        <v>0</v>
      </c>
      <c r="G39" s="30">
        <f>SUBTOTAL(9,G34)</f>
        <v>0</v>
      </c>
    </row>
    <row r="40" spans="1:7" s="1" customFormat="1">
      <c r="A40" s="45">
        <f>IF(B40&lt;&gt;"",MAX($A$7:A39)+1,"")</f>
        <v>7</v>
      </c>
      <c r="B40" s="31" t="s">
        <v>72</v>
      </c>
      <c r="C40" s="31"/>
      <c r="D40" s="31"/>
      <c r="E40" s="32"/>
      <c r="F40" s="68"/>
      <c r="G40" s="32"/>
    </row>
    <row r="41" spans="1:7" s="1" customFormat="1">
      <c r="A41" s="16" t="str">
        <f>IF(B41&lt;&gt;"",MAX($A$9:A40)+1,"")</f>
        <v/>
      </c>
      <c r="C41" s="108" t="s">
        <v>76</v>
      </c>
      <c r="D41" s="108"/>
      <c r="E41" s="109"/>
      <c r="F41" s="69"/>
      <c r="G41" s="51"/>
    </row>
    <row r="42" spans="1:7" s="1" customFormat="1">
      <c r="A42" s="16"/>
      <c r="C42" s="119"/>
      <c r="D42" s="117" t="s">
        <v>73</v>
      </c>
      <c r="E42" s="118"/>
      <c r="F42" s="69"/>
      <c r="G42" s="51"/>
    </row>
    <row r="43" spans="1:7" s="1" customFormat="1">
      <c r="A43" s="16"/>
      <c r="C43" s="110"/>
      <c r="D43" s="91" t="s">
        <v>75</v>
      </c>
      <c r="E43" s="92"/>
      <c r="F43" s="69"/>
      <c r="G43" s="51"/>
    </row>
    <row r="44" spans="1:7" s="1" customFormat="1">
      <c r="A44" s="16"/>
      <c r="C44" s="110"/>
      <c r="D44" s="91" t="s">
        <v>74</v>
      </c>
      <c r="E44" s="92"/>
      <c r="F44" s="69"/>
      <c r="G44" s="51"/>
    </row>
    <row r="45" spans="1:7" s="1" customFormat="1">
      <c r="A45" s="16"/>
      <c r="C45" s="91"/>
      <c r="D45" s="91" t="s">
        <v>31</v>
      </c>
      <c r="E45" s="92"/>
      <c r="F45" s="69"/>
      <c r="G45" s="51"/>
    </row>
    <row r="46" spans="1:7" s="1" customFormat="1">
      <c r="A46" s="16" t="str">
        <f>IF(B46&lt;&gt;"",MAX($A$9:A44)+1,"")</f>
        <v/>
      </c>
      <c r="C46" s="111" t="s">
        <v>26</v>
      </c>
      <c r="D46" s="111"/>
      <c r="E46" s="112"/>
      <c r="F46" s="69"/>
      <c r="G46" s="51"/>
    </row>
    <row r="47" spans="1:7" s="1" customFormat="1" ht="27.6" customHeight="1">
      <c r="A47" s="16"/>
      <c r="C47" s="119"/>
      <c r="D47" s="89" t="s">
        <v>83</v>
      </c>
      <c r="E47" s="90"/>
      <c r="F47" s="69"/>
      <c r="G47" s="51"/>
    </row>
    <row r="48" spans="1:7" s="1" customFormat="1">
      <c r="A48" s="16"/>
      <c r="C48" s="110"/>
      <c r="D48" s="87" t="s">
        <v>81</v>
      </c>
      <c r="E48" s="88"/>
      <c r="F48" s="69"/>
      <c r="G48" s="51"/>
    </row>
    <row r="49" spans="1:7" s="1" customFormat="1">
      <c r="A49" s="16"/>
      <c r="C49" s="110"/>
      <c r="D49" s="89" t="s">
        <v>82</v>
      </c>
      <c r="E49" s="90"/>
      <c r="F49" s="69"/>
      <c r="G49" s="51"/>
    </row>
    <row r="50" spans="1:7" s="1" customFormat="1">
      <c r="A50" s="16"/>
      <c r="C50" s="110"/>
      <c r="D50" s="89" t="s">
        <v>28</v>
      </c>
      <c r="E50" s="90"/>
      <c r="F50" s="69"/>
      <c r="G50" s="51"/>
    </row>
    <row r="51" spans="1:7" s="1" customFormat="1">
      <c r="A51" s="16"/>
      <c r="C51" s="91"/>
      <c r="D51" s="89" t="s">
        <v>31</v>
      </c>
      <c r="E51" s="90"/>
      <c r="F51" s="69"/>
      <c r="G51" s="51"/>
    </row>
    <row r="52" spans="1:7" s="1" customFormat="1">
      <c r="A52" s="16"/>
      <c r="C52" s="113" t="s">
        <v>86</v>
      </c>
      <c r="D52" s="113"/>
      <c r="E52" s="114"/>
      <c r="F52" s="69"/>
      <c r="G52" s="51"/>
    </row>
    <row r="53" spans="1:7" s="1" customFormat="1">
      <c r="A53" s="16"/>
      <c r="C53" s="89" t="s">
        <v>31</v>
      </c>
      <c r="D53" s="89"/>
      <c r="E53" s="90"/>
      <c r="F53" s="69"/>
      <c r="G53" s="51"/>
    </row>
    <row r="54" spans="1:7" s="1" customFormat="1">
      <c r="A54" s="17" t="str">
        <f>IF(B54&lt;&gt;"",MAX($A$9:A53)+1,"")</f>
        <v/>
      </c>
      <c r="B54" s="29"/>
      <c r="C54" s="29" t="s">
        <v>77</v>
      </c>
      <c r="D54" s="29"/>
      <c r="E54" s="30"/>
      <c r="F54" s="67">
        <f>SUBTOTAL(9,F41)</f>
        <v>0</v>
      </c>
      <c r="G54" s="30">
        <f>SUBTOTAL(9,G41)</f>
        <v>0</v>
      </c>
    </row>
    <row r="55" spans="1:7" s="1" customFormat="1">
      <c r="A55" s="45">
        <f>IF(B55&lt;&gt;"",MAX($A$7:A54)+1,"")</f>
        <v>8</v>
      </c>
      <c r="B55" s="31" t="s">
        <v>78</v>
      </c>
      <c r="C55" s="31"/>
      <c r="D55" s="31"/>
      <c r="E55" s="32"/>
      <c r="F55" s="68"/>
      <c r="G55" s="32"/>
    </row>
    <row r="56" spans="1:7" s="1" customFormat="1">
      <c r="A56" s="16" t="str">
        <f>IF(B56&lt;&gt;"",MAX($A$9:A54)+1,"")</f>
        <v/>
      </c>
      <c r="C56" s="115" t="s">
        <v>28</v>
      </c>
      <c r="D56" s="115"/>
      <c r="E56" s="116"/>
      <c r="F56" s="69"/>
      <c r="G56" s="51"/>
    </row>
    <row r="57" spans="1:7" s="1" customFormat="1">
      <c r="A57" s="16"/>
      <c r="C57" s="113" t="s">
        <v>80</v>
      </c>
      <c r="D57" s="113"/>
      <c r="E57" s="114"/>
      <c r="F57" s="69"/>
      <c r="G57" s="51"/>
    </row>
    <row r="58" spans="1:7" s="1" customFormat="1" ht="27.6" customHeight="1">
      <c r="A58" s="16"/>
      <c r="C58" s="89" t="s">
        <v>87</v>
      </c>
      <c r="D58" s="89"/>
      <c r="E58" s="90"/>
      <c r="F58" s="69"/>
      <c r="G58" s="51"/>
    </row>
    <row r="59" spans="1:7" s="1" customFormat="1">
      <c r="A59" s="16" t="str">
        <f>IF(B59&lt;&gt;"",MAX($A$9:A55)+1,"")</f>
        <v/>
      </c>
      <c r="C59" s="89" t="s">
        <v>31</v>
      </c>
      <c r="D59" s="89"/>
      <c r="E59" s="90"/>
      <c r="F59" s="69"/>
      <c r="G59" s="51"/>
    </row>
    <row r="60" spans="1:7" s="1" customFormat="1">
      <c r="A60" s="17" t="str">
        <f>IF(B60&lt;&gt;"",MAX($A$9:A59)+1,"")</f>
        <v/>
      </c>
      <c r="B60" s="29"/>
      <c r="C60" s="29" t="s">
        <v>79</v>
      </c>
      <c r="D60" s="29"/>
      <c r="E60" s="30"/>
      <c r="F60" s="67">
        <f>SUBTOTAL(9,F59)</f>
        <v>0</v>
      </c>
      <c r="G60" s="30">
        <f>SUBTOTAL(9,G59)</f>
        <v>0</v>
      </c>
    </row>
    <row r="61" spans="1:7" s="1" customFormat="1">
      <c r="A61" s="45">
        <f>IF(B61&lt;&gt;"",MAX($A$7:A60)+1,"")</f>
        <v>9</v>
      </c>
      <c r="B61" s="31" t="s">
        <v>52</v>
      </c>
      <c r="C61" s="31"/>
      <c r="D61" s="31"/>
      <c r="E61" s="32"/>
      <c r="F61" s="68"/>
      <c r="G61" s="32"/>
    </row>
    <row r="62" spans="1:7" s="1" customFormat="1">
      <c r="A62" s="16" t="str">
        <f>IF(B62&lt;&gt;"",MAX($A$9:A60)+1,"")</f>
        <v/>
      </c>
      <c r="C62" s="115" t="s">
        <v>53</v>
      </c>
      <c r="D62" s="115"/>
      <c r="E62" s="116"/>
      <c r="F62" s="69"/>
      <c r="G62" s="51"/>
    </row>
    <row r="63" spans="1:7" s="1" customFormat="1">
      <c r="A63" s="16" t="str">
        <f>IF(B63&lt;&gt;"",MAX($A$9:A61)+1,"")</f>
        <v/>
      </c>
      <c r="C63" s="113" t="s">
        <v>27</v>
      </c>
      <c r="D63" s="113"/>
      <c r="E63" s="114"/>
      <c r="F63" s="69"/>
      <c r="G63" s="51"/>
    </row>
    <row r="64" spans="1:7" s="1" customFormat="1">
      <c r="A64" s="16" t="str">
        <f>IF(B64&lt;&gt;"",MAX($A$9:A63)+1,"")</f>
        <v/>
      </c>
      <c r="C64" s="89" t="s">
        <v>31</v>
      </c>
      <c r="D64" s="89"/>
      <c r="E64" s="90"/>
      <c r="F64" s="69"/>
      <c r="G64" s="51"/>
    </row>
    <row r="65" spans="1:7" s="1" customFormat="1">
      <c r="A65" s="17" t="str">
        <f>IF(B65&lt;&gt;"",MAX($A$9:A64)+1,"")</f>
        <v/>
      </c>
      <c r="B65" s="29"/>
      <c r="C65" s="29" t="s">
        <v>54</v>
      </c>
      <c r="D65" s="29"/>
      <c r="E65" s="30"/>
      <c r="F65" s="67">
        <f>SUBTOTAL(9,F63)</f>
        <v>0</v>
      </c>
      <c r="G65" s="30">
        <f>SUBTOTAL(9,G63)</f>
        <v>0</v>
      </c>
    </row>
    <row r="66" spans="1:7" s="6" customFormat="1" ht="18" customHeight="1">
      <c r="A66" s="56"/>
      <c r="B66" s="93" t="s">
        <v>38</v>
      </c>
      <c r="C66" s="29"/>
      <c r="D66" s="29"/>
      <c r="E66" s="30"/>
      <c r="F66" s="67">
        <f>SUBTOTAL(9,F9:F17)</f>
        <v>0</v>
      </c>
      <c r="G66" s="30">
        <f>SUBTOTAL(9,G9:G17)</f>
        <v>0</v>
      </c>
    </row>
    <row r="67" spans="1:7" s="6" customFormat="1">
      <c r="A67" s="16"/>
      <c r="B67"/>
      <c r="C67"/>
      <c r="D67"/>
      <c r="E67"/>
      <c r="F67" s="41"/>
      <c r="G67" s="41"/>
    </row>
    <row r="68" spans="1:7" s="6" customFormat="1">
      <c r="A68" s="16"/>
      <c r="B68"/>
      <c r="C68"/>
      <c r="D68"/>
      <c r="E68"/>
      <c r="F68" s="41"/>
      <c r="G68" s="41"/>
    </row>
    <row r="69" spans="1:7" s="6" customFormat="1">
      <c r="A69" s="16"/>
      <c r="B69"/>
      <c r="C69"/>
      <c r="D69"/>
      <c r="E69"/>
      <c r="F69" s="41"/>
      <c r="G69" s="41"/>
    </row>
    <row r="70" spans="1:7" s="6" customFormat="1">
      <c r="A70" s="16"/>
      <c r="B70"/>
      <c r="C70"/>
      <c r="D70"/>
      <c r="E70"/>
      <c r="F70" s="41"/>
      <c r="G70" s="41"/>
    </row>
    <row r="71" spans="1:7" s="6" customFormat="1">
      <c r="A71" s="16"/>
      <c r="B71"/>
      <c r="C71"/>
      <c r="D71"/>
      <c r="E71"/>
      <c r="F71" s="41"/>
      <c r="G71" s="41"/>
    </row>
    <row r="72" spans="1:7" s="6" customFormat="1">
      <c r="A72" s="16"/>
      <c r="B72"/>
      <c r="C72"/>
      <c r="D72"/>
      <c r="E72"/>
      <c r="F72" s="41"/>
      <c r="G72" s="41"/>
    </row>
    <row r="73" spans="1:7" s="6" customFormat="1">
      <c r="A73" s="16"/>
      <c r="B73"/>
      <c r="C73"/>
      <c r="D73"/>
      <c r="E73"/>
      <c r="F73" s="41"/>
      <c r="G73" s="41"/>
    </row>
  </sheetData>
  <mergeCells count="35">
    <mergeCell ref="C56:E56"/>
    <mergeCell ref="C59:E59"/>
    <mergeCell ref="C57:E57"/>
    <mergeCell ref="C58:E58"/>
    <mergeCell ref="D48:E48"/>
    <mergeCell ref="D51:E51"/>
    <mergeCell ref="C52:E52"/>
    <mergeCell ref="C64:E64"/>
    <mergeCell ref="C62:E62"/>
    <mergeCell ref="C63:E63"/>
    <mergeCell ref="C34:E34"/>
    <mergeCell ref="C38:E38"/>
    <mergeCell ref="C15:E15"/>
    <mergeCell ref="C16:E16"/>
    <mergeCell ref="C19:E19"/>
    <mergeCell ref="C20:E20"/>
    <mergeCell ref="C24:E24"/>
    <mergeCell ref="C25:E25"/>
    <mergeCell ref="C26:E26"/>
    <mergeCell ref="C31:E31"/>
    <mergeCell ref="C27:E27"/>
    <mergeCell ref="C35:E35"/>
    <mergeCell ref="C37:E37"/>
    <mergeCell ref="C36:E36"/>
    <mergeCell ref="C41:E41"/>
    <mergeCell ref="C53:E53"/>
    <mergeCell ref="C46:E46"/>
    <mergeCell ref="D47:E47"/>
    <mergeCell ref="D50:E50"/>
    <mergeCell ref="D49:E49"/>
    <mergeCell ref="C10:E10"/>
    <mergeCell ref="C30:E30"/>
    <mergeCell ref="A7:E8"/>
    <mergeCell ref="C12:E12"/>
    <mergeCell ref="C11:E1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zoomScaleNormal="100" workbookViewId="0">
      <selection activeCell="C23" sqref="C23:E23"/>
    </sheetView>
  </sheetViews>
  <sheetFormatPr baseColWidth="10" defaultColWidth="9.109375" defaultRowHeight="13.2"/>
  <cols>
    <col min="1" max="1" width="5.88671875" style="16" customWidth="1"/>
    <col min="2" max="2" width="2.109375" customWidth="1"/>
    <col min="3" max="3" width="2.88671875" customWidth="1"/>
    <col min="4" max="4" width="3.6640625" customWidth="1"/>
    <col min="5" max="5" width="65.33203125" customWidth="1"/>
    <col min="6" max="6" width="17.109375" style="41" customWidth="1"/>
    <col min="7" max="7" width="15.44140625" style="41" customWidth="1"/>
    <col min="8" max="255" width="11.44140625" customWidth="1"/>
  </cols>
  <sheetData>
    <row r="1" spans="1:7" s="6" customFormat="1">
      <c r="A1" s="1" t="str">
        <f>Récapitulatif!A1</f>
        <v>RENNES MÉTROPOLE</v>
      </c>
      <c r="B1" s="52"/>
      <c r="C1" s="52"/>
      <c r="D1" s="52"/>
      <c r="E1" s="52"/>
      <c r="F1" s="52"/>
      <c r="G1" s="75" t="s">
        <v>13</v>
      </c>
    </row>
    <row r="2" spans="1:7">
      <c r="A2" s="1"/>
      <c r="F2" s="14"/>
      <c r="G2" s="53"/>
    </row>
    <row r="3" spans="1:7" s="6" customFormat="1" ht="13.8" thickBot="1">
      <c r="A3" s="52"/>
      <c r="B3" s="52"/>
      <c r="C3" s="54"/>
      <c r="D3" s="54"/>
      <c r="E3" s="54"/>
      <c r="F3" s="54"/>
      <c r="G3" s="73" t="s">
        <v>11</v>
      </c>
    </row>
    <row r="4" spans="1:7" s="6" customFormat="1">
      <c r="A4" s="20"/>
      <c r="B4" s="55"/>
      <c r="C4" s="52"/>
      <c r="D4" s="52"/>
      <c r="E4" s="52"/>
      <c r="F4" s="52"/>
      <c r="G4" s="52"/>
    </row>
    <row r="5" spans="1:7" s="6" customFormat="1">
      <c r="A5" s="18"/>
      <c r="B5" s="52"/>
      <c r="C5" s="52"/>
      <c r="D5" s="52"/>
      <c r="E5" s="52"/>
      <c r="F5" s="52"/>
      <c r="G5" s="52"/>
    </row>
    <row r="6" spans="1:7" s="6" customFormat="1" ht="15" customHeight="1" thickBot="1">
      <c r="A6" s="19"/>
      <c r="B6" s="52"/>
      <c r="C6" s="52"/>
      <c r="D6" s="52"/>
      <c r="E6" s="52"/>
      <c r="F6" s="52"/>
      <c r="G6" s="52"/>
    </row>
    <row r="7" spans="1:7" ht="13.2" customHeight="1">
      <c r="A7" s="81" t="s">
        <v>56</v>
      </c>
      <c r="B7" s="82"/>
      <c r="C7" s="82"/>
      <c r="D7" s="82"/>
      <c r="E7" s="83"/>
      <c r="F7" s="76" t="s">
        <v>13</v>
      </c>
      <c r="G7" s="42" t="s">
        <v>3</v>
      </c>
    </row>
    <row r="8" spans="1:7">
      <c r="A8" s="84"/>
      <c r="B8" s="85"/>
      <c r="C8" s="85"/>
      <c r="D8" s="85"/>
      <c r="E8" s="86"/>
      <c r="F8" s="43" t="s">
        <v>4</v>
      </c>
      <c r="G8" s="44" t="s">
        <v>4</v>
      </c>
    </row>
    <row r="9" spans="1:7" s="1" customFormat="1">
      <c r="A9" s="45">
        <f>IF(B9&lt;&gt;"",MAX($A$7:A7)+1,"")</f>
        <v>1</v>
      </c>
      <c r="B9" s="31" t="s">
        <v>44</v>
      </c>
      <c r="C9" s="31"/>
      <c r="D9" s="31"/>
      <c r="E9" s="32"/>
      <c r="F9" s="32"/>
      <c r="G9" s="32"/>
    </row>
    <row r="10" spans="1:7" s="1" customFormat="1">
      <c r="A10" s="16"/>
      <c r="C10" s="87" t="s">
        <v>33</v>
      </c>
      <c r="D10" s="87"/>
      <c r="E10" s="88"/>
      <c r="F10" s="51"/>
      <c r="G10" s="51"/>
    </row>
    <row r="11" spans="1:7" s="1" customFormat="1">
      <c r="A11" s="16"/>
      <c r="C11" s="102" t="s">
        <v>58</v>
      </c>
      <c r="D11" s="102"/>
      <c r="E11" s="103"/>
      <c r="F11" s="51"/>
      <c r="G11" s="51"/>
    </row>
    <row r="12" spans="1:7" s="1" customFormat="1" ht="13.2" customHeight="1">
      <c r="A12" s="16"/>
      <c r="C12" s="104"/>
      <c r="D12" s="87" t="s">
        <v>55</v>
      </c>
      <c r="E12" s="88"/>
      <c r="F12" s="51"/>
      <c r="G12" s="51"/>
    </row>
    <row r="13" spans="1:7" s="1" customFormat="1" ht="13.2" customHeight="1">
      <c r="A13" s="16"/>
      <c r="C13" s="105"/>
      <c r="D13" s="89" t="s">
        <v>45</v>
      </c>
      <c r="E13" s="90"/>
      <c r="F13" s="51"/>
      <c r="G13" s="51"/>
    </row>
    <row r="14" spans="1:7" s="1" customFormat="1" ht="13.8" customHeight="1">
      <c r="A14" s="16"/>
      <c r="C14" s="89" t="s">
        <v>31</v>
      </c>
      <c r="D14" s="89"/>
      <c r="E14" s="90"/>
      <c r="F14" s="69"/>
      <c r="G14" s="51"/>
    </row>
    <row r="15" spans="1:7" s="1" customFormat="1">
      <c r="A15" s="17" t="str">
        <f>IF(B15&lt;&gt;"",MAX($A$9:A14)+1,"")</f>
        <v/>
      </c>
      <c r="B15" s="29"/>
      <c r="C15" s="29" t="s">
        <v>49</v>
      </c>
      <c r="D15" s="29"/>
      <c r="E15" s="30"/>
      <c r="F15" s="67">
        <f>SUBTOTAL(9,F10:F14)</f>
        <v>0</v>
      </c>
      <c r="G15" s="30">
        <f>SUBTOTAL(9,G10:G14)</f>
        <v>0</v>
      </c>
    </row>
    <row r="16" spans="1:7" s="1" customFormat="1">
      <c r="A16" s="45">
        <f>IF(B16&lt;&gt;"",MAX($A$7:A15)+1,"")</f>
        <v>2</v>
      </c>
      <c r="B16" s="31" t="s">
        <v>39</v>
      </c>
      <c r="C16" s="31"/>
      <c r="D16" s="31"/>
      <c r="E16" s="32"/>
      <c r="F16" s="68"/>
      <c r="G16" s="32"/>
    </row>
    <row r="17" spans="1:7" s="1" customFormat="1" ht="25.2" customHeight="1">
      <c r="A17" s="16" t="str">
        <f>IF(B17&lt;&gt;"",MAX($A$9:A16)+1,"")</f>
        <v/>
      </c>
      <c r="C17" s="87" t="s">
        <v>50</v>
      </c>
      <c r="D17" s="87"/>
      <c r="E17" s="88"/>
      <c r="F17" s="69"/>
      <c r="G17" s="51"/>
    </row>
    <row r="18" spans="1:7" s="1" customFormat="1">
      <c r="A18" s="16"/>
      <c r="C18" s="89" t="s">
        <v>31</v>
      </c>
      <c r="D18" s="89"/>
      <c r="E18" s="90"/>
      <c r="F18" s="69"/>
      <c r="G18" s="51"/>
    </row>
    <row r="19" spans="1:7" s="1" customFormat="1">
      <c r="A19" s="17" t="str">
        <f>IF(B19&lt;&gt;"",MAX($A$9:A18)+1,"")</f>
        <v/>
      </c>
      <c r="B19" s="29"/>
      <c r="C19" s="29" t="s">
        <v>43</v>
      </c>
      <c r="D19" s="29"/>
      <c r="E19" s="30"/>
      <c r="F19" s="67">
        <f>SUBTOTAL(9,F17)</f>
        <v>0</v>
      </c>
      <c r="G19" s="30">
        <f>SUBTOTAL(9,G17)</f>
        <v>0</v>
      </c>
    </row>
    <row r="20" spans="1:7" s="1" customFormat="1">
      <c r="A20" s="45">
        <f>IF(B20&lt;&gt;"",MAX($A$7:A19)+1,"")</f>
        <v>3</v>
      </c>
      <c r="B20" s="31" t="s">
        <v>46</v>
      </c>
      <c r="C20" s="31"/>
      <c r="D20" s="31"/>
      <c r="E20" s="32"/>
      <c r="F20" s="68"/>
      <c r="G20" s="32"/>
    </row>
    <row r="21" spans="1:7" s="1" customFormat="1" ht="13.2" customHeight="1">
      <c r="A21" s="16"/>
      <c r="B21" s="94"/>
      <c r="C21" s="87" t="s">
        <v>48</v>
      </c>
      <c r="D21" s="87"/>
      <c r="E21" s="88"/>
      <c r="F21" s="69"/>
      <c r="G21" s="51"/>
    </row>
    <row r="22" spans="1:7" s="1" customFormat="1" ht="13.2" customHeight="1">
      <c r="A22" s="16"/>
      <c r="B22" s="95"/>
      <c r="C22" s="89" t="s">
        <v>51</v>
      </c>
      <c r="D22" s="89"/>
      <c r="E22" s="90"/>
      <c r="F22" s="69"/>
      <c r="G22" s="51"/>
    </row>
    <row r="23" spans="1:7" s="1" customFormat="1" ht="13.2" customHeight="1">
      <c r="A23" s="16"/>
      <c r="B23" s="95"/>
      <c r="C23" s="89" t="s">
        <v>62</v>
      </c>
      <c r="D23" s="89"/>
      <c r="E23" s="90"/>
      <c r="F23" s="69"/>
      <c r="G23" s="51"/>
    </row>
    <row r="24" spans="1:7" s="1" customFormat="1" ht="13.2" customHeight="1">
      <c r="A24" s="16"/>
      <c r="B24" s="95"/>
      <c r="C24" s="89" t="s">
        <v>61</v>
      </c>
      <c r="D24" s="89"/>
      <c r="E24" s="90"/>
      <c r="F24" s="69"/>
      <c r="G24" s="51"/>
    </row>
    <row r="25" spans="1:7" s="1" customFormat="1" ht="27.6" customHeight="1">
      <c r="A25" s="16"/>
      <c r="B25" s="95"/>
      <c r="C25" s="89" t="s">
        <v>60</v>
      </c>
      <c r="D25" s="89"/>
      <c r="E25" s="90"/>
      <c r="F25" s="69"/>
      <c r="G25" s="51"/>
    </row>
    <row r="26" spans="1:7" s="1" customFormat="1" ht="13.2" customHeight="1">
      <c r="A26" s="16"/>
      <c r="B26" s="95"/>
      <c r="C26" s="89" t="s">
        <v>70</v>
      </c>
      <c r="D26" s="89"/>
      <c r="E26" s="90"/>
      <c r="F26" s="69"/>
      <c r="G26" s="51"/>
    </row>
    <row r="27" spans="1:7" s="1" customFormat="1" ht="13.2" customHeight="1">
      <c r="A27" s="16"/>
      <c r="B27" s="95"/>
      <c r="C27" s="89" t="s">
        <v>71</v>
      </c>
      <c r="D27" s="89"/>
      <c r="E27" s="90"/>
      <c r="F27" s="69"/>
      <c r="G27" s="51"/>
    </row>
    <row r="28" spans="1:7" s="1" customFormat="1" ht="13.2" customHeight="1">
      <c r="A28" s="16"/>
      <c r="B28" s="95"/>
      <c r="C28" s="89" t="s">
        <v>31</v>
      </c>
      <c r="D28" s="89"/>
      <c r="E28" s="90"/>
      <c r="F28" s="69"/>
      <c r="G28" s="51"/>
    </row>
    <row r="29" spans="1:7" s="1" customFormat="1">
      <c r="A29" s="17" t="str">
        <f>IF(B29&lt;&gt;"",MAX($A$9:A28)+1,"")</f>
        <v/>
      </c>
      <c r="B29" s="29"/>
      <c r="C29" s="29" t="s">
        <v>47</v>
      </c>
      <c r="D29" s="29"/>
      <c r="E29" s="30"/>
      <c r="F29" s="67">
        <f>SUBTOTAL(9,F28)</f>
        <v>0</v>
      </c>
      <c r="G29" s="30">
        <f>SUBTOTAL(9,G28)</f>
        <v>0</v>
      </c>
    </row>
    <row r="30" spans="1:7" s="6" customFormat="1" ht="18" customHeight="1">
      <c r="A30" s="56"/>
      <c r="B30" s="93" t="s">
        <v>57</v>
      </c>
      <c r="C30" s="29"/>
      <c r="D30" s="29"/>
      <c r="E30" s="30"/>
      <c r="F30" s="67">
        <f>SUBTOTAL(9,F9:F19)</f>
        <v>0</v>
      </c>
      <c r="G30" s="30">
        <f>SUBTOTAL(9,G9:G19)</f>
        <v>0</v>
      </c>
    </row>
    <row r="31" spans="1:7" s="6" customFormat="1">
      <c r="A31" s="16"/>
      <c r="B31"/>
      <c r="C31"/>
      <c r="D31"/>
      <c r="E31"/>
      <c r="F31" s="41"/>
      <c r="G31" s="41"/>
    </row>
    <row r="32" spans="1:7" s="6" customFormat="1">
      <c r="A32" s="16"/>
      <c r="B32"/>
      <c r="C32"/>
      <c r="D32"/>
      <c r="E32"/>
      <c r="F32" s="41"/>
      <c r="G32" s="41"/>
    </row>
    <row r="33" spans="1:7" s="6" customFormat="1">
      <c r="A33" s="16"/>
      <c r="B33"/>
      <c r="C33"/>
      <c r="D33"/>
      <c r="E33"/>
      <c r="F33" s="41"/>
      <c r="G33" s="41"/>
    </row>
    <row r="34" spans="1:7" s="6" customFormat="1">
      <c r="A34" s="16"/>
      <c r="B34"/>
      <c r="C34"/>
      <c r="D34"/>
      <c r="E34"/>
      <c r="F34" s="41"/>
      <c r="G34" s="41"/>
    </row>
    <row r="35" spans="1:7" s="6" customFormat="1">
      <c r="A35" s="16"/>
      <c r="B35"/>
      <c r="C35"/>
      <c r="D35"/>
      <c r="E35"/>
      <c r="F35" s="41"/>
      <c r="G35" s="41"/>
    </row>
    <row r="36" spans="1:7" s="6" customFormat="1">
      <c r="A36" s="16"/>
      <c r="B36"/>
      <c r="C36"/>
      <c r="D36"/>
      <c r="E36"/>
      <c r="F36" s="41"/>
      <c r="G36" s="41"/>
    </row>
    <row r="37" spans="1:7" s="6" customFormat="1">
      <c r="A37" s="16"/>
      <c r="B37"/>
      <c r="C37"/>
      <c r="D37"/>
      <c r="E37"/>
      <c r="F37" s="41"/>
      <c r="G37" s="41"/>
    </row>
  </sheetData>
  <mergeCells count="16">
    <mergeCell ref="C28:E28"/>
    <mergeCell ref="C21:E21"/>
    <mergeCell ref="C22:E22"/>
    <mergeCell ref="C23:E23"/>
    <mergeCell ref="C25:E25"/>
    <mergeCell ref="C26:E26"/>
    <mergeCell ref="C27:E27"/>
    <mergeCell ref="C11:E11"/>
    <mergeCell ref="D12:E12"/>
    <mergeCell ref="D13:E13"/>
    <mergeCell ref="C24:E24"/>
    <mergeCell ref="A7:E8"/>
    <mergeCell ref="C10:E10"/>
    <mergeCell ref="C14:E14"/>
    <mergeCell ref="C17:E17"/>
    <mergeCell ref="C18:E18"/>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topLeftCell="A4" zoomScaleNormal="100" workbookViewId="0">
      <selection activeCell="E11" sqref="E11"/>
    </sheetView>
  </sheetViews>
  <sheetFormatPr baseColWidth="10" defaultColWidth="9.109375" defaultRowHeight="13.2"/>
  <cols>
    <col min="1" max="1" width="6" style="52" bestFit="1" customWidth="1"/>
    <col min="2" max="4" width="3.6640625" style="52" customWidth="1"/>
    <col min="5" max="5" width="83.109375" style="52" customWidth="1"/>
    <col min="6" max="7" width="15.44140625" style="52" customWidth="1"/>
    <col min="8" max="8" width="9.109375" style="52" customWidth="1"/>
    <col min="9" max="9" width="12.44140625" style="52" customWidth="1"/>
    <col min="10" max="16384" width="9.109375" style="52"/>
  </cols>
  <sheetData>
    <row r="1" spans="1:14" s="6" customFormat="1">
      <c r="A1" s="1" t="str">
        <f>Récapitulatif!A1</f>
        <v>RENNES MÉTROPOLE</v>
      </c>
      <c r="B1" s="52"/>
      <c r="C1" s="52"/>
      <c r="D1" s="52"/>
      <c r="E1" s="52"/>
      <c r="F1" s="52"/>
      <c r="G1" s="75" t="s">
        <v>13</v>
      </c>
      <c r="H1" s="52"/>
      <c r="I1" s="52"/>
      <c r="J1" s="52"/>
      <c r="K1" s="52"/>
      <c r="L1" s="52"/>
      <c r="M1" s="52"/>
      <c r="N1" s="52"/>
    </row>
    <row r="2" spans="1:14" customFormat="1">
      <c r="A2" s="1"/>
      <c r="E2" s="48"/>
      <c r="F2" s="14"/>
      <c r="G2" s="53"/>
      <c r="H2" s="52"/>
    </row>
    <row r="3" spans="1:14" s="6" customFormat="1" ht="13.8" thickBot="1">
      <c r="A3" s="52"/>
      <c r="B3" s="52"/>
      <c r="C3" s="54"/>
      <c r="D3" s="54"/>
      <c r="E3" s="54"/>
      <c r="F3" s="54"/>
      <c r="G3" s="73" t="s">
        <v>11</v>
      </c>
      <c r="H3" s="52"/>
      <c r="I3" s="52"/>
      <c r="J3" s="52"/>
      <c r="K3" s="52"/>
      <c r="L3" s="52"/>
      <c r="M3" s="52"/>
      <c r="N3" s="52"/>
    </row>
    <row r="5" spans="1:14">
      <c r="A5" s="77" t="s">
        <v>14</v>
      </c>
      <c r="B5" s="78"/>
      <c r="C5" s="78"/>
      <c r="D5" s="78"/>
      <c r="E5" s="78"/>
      <c r="F5" s="8" t="s">
        <v>6</v>
      </c>
      <c r="G5" s="9" t="s">
        <v>6</v>
      </c>
    </row>
    <row r="6" spans="1:14">
      <c r="A6" s="79"/>
      <c r="B6" s="80"/>
      <c r="C6" s="80"/>
      <c r="D6" s="80"/>
      <c r="E6" s="80"/>
      <c r="F6" s="10" t="s">
        <v>4</v>
      </c>
      <c r="G6" s="11" t="s">
        <v>7</v>
      </c>
    </row>
    <row r="7" spans="1:14" s="1" customFormat="1">
      <c r="A7" s="36">
        <v>1</v>
      </c>
      <c r="B7" s="34" t="s">
        <v>14</v>
      </c>
      <c r="C7" s="37"/>
      <c r="D7" s="37"/>
      <c r="E7" s="37"/>
      <c r="F7" s="60"/>
      <c r="G7" s="61"/>
    </row>
    <row r="8" spans="1:14">
      <c r="A8" s="57"/>
      <c r="B8" s="49" t="s">
        <v>9</v>
      </c>
      <c r="C8" s="50"/>
      <c r="D8" s="50"/>
      <c r="E8" s="50"/>
      <c r="F8" s="58"/>
      <c r="G8" s="59"/>
      <c r="K8" s="1"/>
      <c r="L8" s="1"/>
      <c r="M8" s="1"/>
      <c r="N8" s="1"/>
    </row>
    <row r="9" spans="1:14" s="1" customFormat="1">
      <c r="A9" s="62">
        <f>A7+1</f>
        <v>2</v>
      </c>
      <c r="B9" s="47" t="s">
        <v>8</v>
      </c>
      <c r="C9" s="37"/>
      <c r="D9" s="37"/>
      <c r="E9" s="37"/>
      <c r="F9" s="38"/>
      <c r="G9" s="39"/>
      <c r="I9" s="52"/>
      <c r="J9" s="52"/>
      <c r="K9" s="52"/>
      <c r="L9" s="52"/>
      <c r="M9" s="52"/>
      <c r="N9" s="52"/>
    </row>
    <row r="11" spans="1:14" ht="14.4">
      <c r="B11" s="63"/>
    </row>
  </sheetData>
  <mergeCells count="1">
    <mergeCell ref="A5:E6"/>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f4170a9-a6e1-4b97-b66e-7d9139e4021e">
      <Terms xmlns="http://schemas.microsoft.com/office/infopath/2007/PartnerControls"/>
    </lcf76f155ced4ddcb4097134ff3c332f>
    <TaxCatchAll xmlns="23d2705f-ef91-4517-9bcf-567bd1d26fb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82C88E1067BED4E93AC86FC01AC4528" ma:contentTypeVersion="13" ma:contentTypeDescription="Crée un document." ma:contentTypeScope="" ma:versionID="b08fb6884dea5d3cfb7f7ab6e3237d79">
  <xsd:schema xmlns:xsd="http://www.w3.org/2001/XMLSchema" xmlns:xs="http://www.w3.org/2001/XMLSchema" xmlns:p="http://schemas.microsoft.com/office/2006/metadata/properties" xmlns:ns2="bf4170a9-a6e1-4b97-b66e-7d9139e4021e" xmlns:ns3="23d2705f-ef91-4517-9bcf-567bd1d26fbb" targetNamespace="http://schemas.microsoft.com/office/2006/metadata/properties" ma:root="true" ma:fieldsID="74925a39a1353184b52dd82bf3e9c60b" ns2:_="" ns3:_="">
    <xsd:import namespace="bf4170a9-a6e1-4b97-b66e-7d9139e4021e"/>
    <xsd:import namespace="23d2705f-ef91-4517-9bcf-567bd1d26fb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4170a9-a6e1-4b97-b66e-7d9139e402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Balises d’images" ma:readOnly="false" ma:fieldId="{5cf76f15-5ced-4ddc-b409-7134ff3c332f}" ma:taxonomyMulti="true" ma:sspId="e080c76f-7a90-493b-b91f-5bf32dbe54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d2705f-ef91-4517-9bcf-567bd1d26fbb"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a90cf4-29de-417a-b848-5ece384ba164}" ma:internalName="TaxCatchAll" ma:showField="CatchAllData" ma:web="23d2705f-ef91-4517-9bcf-567bd1d26fb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C3A742-4194-4A5B-9AE8-5A39336F2E24}">
  <ds:schemaRefs>
    <ds:schemaRef ds:uri="23d2705f-ef91-4517-9bcf-567bd1d26fbb"/>
    <ds:schemaRef ds:uri="bf4170a9-a6e1-4b97-b66e-7d9139e4021e"/>
    <ds:schemaRef ds:uri="http://purl.org/dc/elements/1.1/"/>
    <ds:schemaRef ds:uri="http://www.w3.org/XML/1998/namespace"/>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85497ED8-22D1-46EA-BD52-A6059D286212}">
  <ds:schemaRefs>
    <ds:schemaRef ds:uri="http://schemas.microsoft.com/sharepoint/v3/contenttype/forms"/>
  </ds:schemaRefs>
</ds:datastoreItem>
</file>

<file path=customXml/itemProps3.xml><?xml version="1.0" encoding="utf-8"?>
<ds:datastoreItem xmlns:ds="http://schemas.openxmlformats.org/officeDocument/2006/customXml" ds:itemID="{C6B64761-D6B9-4A36-B151-AC170CB864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4170a9-a6e1-4b97-b66e-7d9139e4021e"/>
    <ds:schemaRef ds:uri="23d2705f-ef91-4517-9bcf-567bd1d26fb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6</vt:i4>
      </vt:variant>
    </vt:vector>
  </HeadingPairs>
  <TitlesOfParts>
    <vt:vector size="12" baseType="lpstr">
      <vt:lpstr>PdG</vt:lpstr>
      <vt:lpstr>Récapitulatif</vt:lpstr>
      <vt:lpstr>Études</vt:lpstr>
      <vt:lpstr>Travaux</vt:lpstr>
      <vt:lpstr>Essais-Formation-Divers</vt:lpstr>
      <vt:lpstr>BPU</vt:lpstr>
      <vt:lpstr>Études!Impression_des_titres</vt:lpstr>
      <vt:lpstr>Récapitulatif!Impression_des_titres</vt:lpstr>
      <vt:lpstr>'Essais-Formation-Divers'!Zone_d_impression</vt:lpstr>
      <vt:lpstr>Études!Zone_d_impression</vt:lpstr>
      <vt:lpstr>PdG!Zone_d_impression</vt:lpstr>
      <vt:lpstr>Travaux!Zone_d_impression</vt:lpstr>
    </vt:vector>
  </TitlesOfParts>
  <Manager/>
  <Company>Cabiinet Merlin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RICHERT Cyrille</dc:creator>
  <cp:keywords/>
  <dc:description/>
  <cp:lastModifiedBy>RICHERT Cyrille</cp:lastModifiedBy>
  <cp:revision/>
  <cp:lastPrinted>2025-11-26T16:05:26Z</cp:lastPrinted>
  <dcterms:created xsi:type="dcterms:W3CDTF">2005-03-04T15:39:17Z</dcterms:created>
  <dcterms:modified xsi:type="dcterms:W3CDTF">2025-12-04T16:00:04Z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0x010100382C88E1067BED4E93AC86FC01AC4528</vt:lpwstr>
  </property>
  <property fmtid="{D5CDD505-2E9C-101B-9397-08002B2CF9AE}" pid="3" name="MediaServiceImageTags">
    <vt:lpwstr/>
  </property>
</Properties>
</file>